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5"/>
  </bookViews>
  <sheets>
    <sheet name="F1A" sheetId="1" r:id="rId1"/>
    <sheet name="F1AJ" sheetId="2" r:id="rId2"/>
    <sheet name="F1B" sheetId="3" r:id="rId3"/>
    <sheet name="F1C" sheetId="4" r:id="rId4"/>
    <sheet name="F1H" sheetId="5" r:id="rId5"/>
    <sheet name="KOKKU" sheetId="6" r:id="rId6"/>
  </sheets>
  <definedNames/>
  <calcPr fullCalcOnLoad="1"/>
</workbook>
</file>

<file path=xl/sharedStrings.xml><?xml version="1.0" encoding="utf-8"?>
<sst xmlns="http://schemas.openxmlformats.org/spreadsheetml/2006/main" count="288" uniqueCount="61">
  <si>
    <t>F1A</t>
  </si>
  <si>
    <t>Nimi</t>
  </si>
  <si>
    <t>Klubi</t>
  </si>
  <si>
    <t>Litsentsi Nr.</t>
  </si>
  <si>
    <t>Kokku</t>
  </si>
  <si>
    <t xml:space="preserve">Nõmme NM     </t>
  </si>
  <si>
    <t>Tartu MK</t>
  </si>
  <si>
    <t>Urmas Kokk</t>
  </si>
  <si>
    <t>Ants Selgoja</t>
  </si>
  <si>
    <t>Pärnu NTM</t>
  </si>
  <si>
    <t>EST-0290</t>
  </si>
  <si>
    <t>EST-</t>
  </si>
  <si>
    <t>EST-0025</t>
  </si>
  <si>
    <t>Nõmme NM</t>
  </si>
  <si>
    <t>EST-0268</t>
  </si>
  <si>
    <t>F1H</t>
  </si>
  <si>
    <t>F1C</t>
  </si>
  <si>
    <t>Ülar Vihul</t>
  </si>
  <si>
    <t>F1B</t>
  </si>
  <si>
    <t>Indrek Harjo</t>
  </si>
  <si>
    <t>Raimond Naaber</t>
  </si>
  <si>
    <t>Jüri Roots</t>
  </si>
  <si>
    <t xml:space="preserve"> Fun Fly Club</t>
  </si>
  <si>
    <t>EST -0039</t>
  </si>
  <si>
    <t>EST -0038</t>
  </si>
  <si>
    <t>EST-0050</t>
  </si>
  <si>
    <t>EST-0070</t>
  </si>
  <si>
    <t>3.tuur</t>
  </si>
  <si>
    <t>1.tuur</t>
  </si>
  <si>
    <t>2.tuur</t>
  </si>
  <si>
    <t>4.tuur</t>
  </si>
  <si>
    <t>5.tuur</t>
  </si>
  <si>
    <t>6.tuur</t>
  </si>
  <si>
    <t>7.tuur</t>
  </si>
  <si>
    <t>Fly Off</t>
  </si>
  <si>
    <t>KV p-d</t>
  </si>
  <si>
    <t>Maksimum</t>
  </si>
  <si>
    <t>Janar Sell (J)</t>
  </si>
  <si>
    <t>Ardo Pärna</t>
  </si>
  <si>
    <t>EST-0269</t>
  </si>
  <si>
    <t>EST-0048</t>
  </si>
  <si>
    <t>Martin Meisalu (J)</t>
  </si>
  <si>
    <t>2006.a.vabalennu Eesti  karikavõistluste VI etapp</t>
  </si>
  <si>
    <t>Andres Lepp</t>
  </si>
  <si>
    <t>Tambet Lepp</t>
  </si>
  <si>
    <t>Margus Keba (J)</t>
  </si>
  <si>
    <t>23. septembril  2006 Nurmsis</t>
  </si>
  <si>
    <t>F1AJ</t>
  </si>
  <si>
    <t>Vahur Tiho</t>
  </si>
  <si>
    <t>Mikk Kaspar</t>
  </si>
  <si>
    <t>Kristjan Nikolai</t>
  </si>
  <si>
    <t>Sander Tiganik</t>
  </si>
  <si>
    <t>Märt Malkki</t>
  </si>
  <si>
    <t>Endri Piirsalu</t>
  </si>
  <si>
    <t>EST-0027</t>
  </si>
  <si>
    <t>EST-0297</t>
  </si>
  <si>
    <t>EST-0295</t>
  </si>
  <si>
    <t>EST -0322</t>
  </si>
  <si>
    <t>EST-0281</t>
  </si>
  <si>
    <t>EST-0318</t>
  </si>
  <si>
    <t>EST-0317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</si>
</sst>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b/>
      <sz val="16"/>
      <name val="Times New Roman"/>
      <family val="1"/>
    </font>
    <font>
      <b/>
      <sz val="16"/>
      <name val="Arial"/>
      <family val="2"/>
    </font>
    <font>
      <b/>
      <u val="single"/>
      <sz val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4.710937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8" ht="21.75" customHeight="1">
      <c r="B2" s="21" t="s">
        <v>0</v>
      </c>
      <c r="E2" s="2" t="s">
        <v>46</v>
      </c>
      <c r="F2" s="1"/>
      <c r="G2" s="1"/>
      <c r="H2" s="1"/>
    </row>
    <row r="4" spans="4:13" ht="18" customHeight="1">
      <c r="D4" s="16" t="s">
        <v>36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v>1260</v>
      </c>
    </row>
    <row r="5" spans="1:14" s="7" customFormat="1" ht="15.75" customHeight="1">
      <c r="A5" s="5"/>
      <c r="B5" s="6" t="s">
        <v>1</v>
      </c>
      <c r="C5" s="6" t="s">
        <v>2</v>
      </c>
      <c r="D5" s="6" t="s">
        <v>3</v>
      </c>
      <c r="E5" s="6" t="s">
        <v>28</v>
      </c>
      <c r="F5" s="6" t="s">
        <v>29</v>
      </c>
      <c r="G5" s="6" t="s">
        <v>27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4</v>
      </c>
      <c r="N5" s="6" t="s">
        <v>35</v>
      </c>
    </row>
    <row r="6" spans="1:14" s="7" customFormat="1" ht="15.75" customHeight="1">
      <c r="A6" s="8">
        <v>1</v>
      </c>
      <c r="B6" s="15" t="s">
        <v>41</v>
      </c>
      <c r="C6" s="9" t="s">
        <v>6</v>
      </c>
      <c r="D6" s="9" t="s">
        <v>14</v>
      </c>
      <c r="E6" s="18">
        <v>180</v>
      </c>
      <c r="F6" s="18">
        <v>180</v>
      </c>
      <c r="G6" s="18">
        <v>180</v>
      </c>
      <c r="H6" s="18">
        <v>180</v>
      </c>
      <c r="I6" s="18">
        <v>180</v>
      </c>
      <c r="J6" s="6">
        <v>180</v>
      </c>
      <c r="K6" s="6">
        <v>180</v>
      </c>
      <c r="L6" s="19"/>
      <c r="M6" s="11">
        <f>SUM(E6:L6)</f>
        <v>1260</v>
      </c>
      <c r="N6" s="20">
        <f>M6/$M$4*100</f>
        <v>100</v>
      </c>
    </row>
    <row r="7" spans="1:14" s="7" customFormat="1" ht="15.75" customHeight="1">
      <c r="A7" s="8">
        <v>2</v>
      </c>
      <c r="B7" s="15" t="s">
        <v>43</v>
      </c>
      <c r="C7" s="9" t="s">
        <v>6</v>
      </c>
      <c r="D7" s="12" t="s">
        <v>54</v>
      </c>
      <c r="E7" s="6">
        <v>180</v>
      </c>
      <c r="F7" s="6">
        <v>180</v>
      </c>
      <c r="G7" s="6">
        <v>180</v>
      </c>
      <c r="H7" s="6">
        <v>180</v>
      </c>
      <c r="I7" s="6">
        <v>180</v>
      </c>
      <c r="J7" s="6">
        <v>180</v>
      </c>
      <c r="K7" s="6">
        <v>118</v>
      </c>
      <c r="L7" s="6"/>
      <c r="M7" s="11">
        <f>SUM(E7:L7)</f>
        <v>1198</v>
      </c>
      <c r="N7" s="20">
        <f>M7/$M$4*100</f>
        <v>95.07936507936508</v>
      </c>
    </row>
    <row r="8" spans="1:14" s="7" customFormat="1" ht="15.75" customHeight="1">
      <c r="A8" s="8">
        <v>3</v>
      </c>
      <c r="B8" s="9" t="s">
        <v>8</v>
      </c>
      <c r="C8" s="9" t="s">
        <v>9</v>
      </c>
      <c r="D8" s="10" t="s">
        <v>12</v>
      </c>
      <c r="E8" s="6">
        <v>180</v>
      </c>
      <c r="F8" s="6">
        <v>180</v>
      </c>
      <c r="G8" s="6">
        <v>180</v>
      </c>
      <c r="H8" s="6">
        <v>180</v>
      </c>
      <c r="I8" s="6">
        <v>180</v>
      </c>
      <c r="J8" s="6">
        <v>107</v>
      </c>
      <c r="K8" s="6">
        <v>180</v>
      </c>
      <c r="L8" s="6"/>
      <c r="M8" s="11">
        <f>SUM(E8:L8)</f>
        <v>1187</v>
      </c>
      <c r="N8" s="20">
        <f>M8/$M$4*100</f>
        <v>94.2063492063492</v>
      </c>
    </row>
    <row r="9" spans="1:14" s="7" customFormat="1" ht="15.75" customHeight="1">
      <c r="A9" s="8">
        <v>4</v>
      </c>
      <c r="B9" s="15" t="s">
        <v>37</v>
      </c>
      <c r="C9" s="9" t="s">
        <v>6</v>
      </c>
      <c r="D9" s="12" t="s">
        <v>39</v>
      </c>
      <c r="E9" s="6">
        <v>180</v>
      </c>
      <c r="F9" s="6">
        <v>180</v>
      </c>
      <c r="G9" s="6">
        <v>180</v>
      </c>
      <c r="H9" s="6">
        <v>180</v>
      </c>
      <c r="I9" s="6">
        <v>180</v>
      </c>
      <c r="J9" s="6">
        <v>82</v>
      </c>
      <c r="K9" s="6">
        <v>180</v>
      </c>
      <c r="L9" s="6"/>
      <c r="M9" s="11">
        <f>SUM(E9:L9)</f>
        <v>1162</v>
      </c>
      <c r="N9" s="20">
        <f>M9/$M$4*100</f>
        <v>92.22222222222223</v>
      </c>
    </row>
    <row r="10" spans="1:14" s="7" customFormat="1" ht="15.75" customHeight="1">
      <c r="A10" s="8">
        <v>5</v>
      </c>
      <c r="B10" s="15" t="s">
        <v>44</v>
      </c>
      <c r="C10" s="9" t="s">
        <v>6</v>
      </c>
      <c r="D10" s="12" t="s">
        <v>55</v>
      </c>
      <c r="E10" s="6">
        <v>180</v>
      </c>
      <c r="F10" s="6">
        <v>145</v>
      </c>
      <c r="G10" s="6">
        <v>180</v>
      </c>
      <c r="H10" s="6">
        <v>180</v>
      </c>
      <c r="I10" s="6">
        <v>180</v>
      </c>
      <c r="J10" s="6">
        <v>109</v>
      </c>
      <c r="K10" s="6">
        <v>180</v>
      </c>
      <c r="L10" s="6"/>
      <c r="M10" s="11">
        <f>SUM(E10:L10)</f>
        <v>1154</v>
      </c>
      <c r="N10" s="20">
        <f>M10/$M$4*100</f>
        <v>91.58730158730158</v>
      </c>
    </row>
    <row r="11" spans="1:14" s="7" customFormat="1" ht="15.75" customHeight="1">
      <c r="A11" s="14">
        <v>6</v>
      </c>
      <c r="B11" s="9" t="s">
        <v>17</v>
      </c>
      <c r="C11" s="9" t="s">
        <v>5</v>
      </c>
      <c r="D11" s="12" t="s">
        <v>26</v>
      </c>
      <c r="E11" s="17">
        <v>180</v>
      </c>
      <c r="F11" s="6">
        <v>91</v>
      </c>
      <c r="G11" s="6">
        <v>180</v>
      </c>
      <c r="H11" s="6">
        <v>180</v>
      </c>
      <c r="I11" s="6">
        <v>180</v>
      </c>
      <c r="J11" s="6">
        <v>132</v>
      </c>
      <c r="K11" s="6">
        <v>180</v>
      </c>
      <c r="L11" s="6"/>
      <c r="M11" s="11">
        <f>SUM(E11:L11)</f>
        <v>1123</v>
      </c>
      <c r="N11" s="20">
        <f>M11/$M$4*100</f>
        <v>89.12698412698413</v>
      </c>
    </row>
    <row r="12" spans="1:14" s="7" customFormat="1" ht="15.75" customHeight="1">
      <c r="A12" s="14">
        <v>7</v>
      </c>
      <c r="B12" s="9" t="s">
        <v>7</v>
      </c>
      <c r="C12" s="9" t="s">
        <v>5</v>
      </c>
      <c r="D12" s="12" t="s">
        <v>10</v>
      </c>
      <c r="E12" s="6">
        <v>180</v>
      </c>
      <c r="F12" s="6">
        <v>125</v>
      </c>
      <c r="G12" s="6">
        <v>180</v>
      </c>
      <c r="H12" s="6">
        <v>180</v>
      </c>
      <c r="I12" s="6">
        <v>68</v>
      </c>
      <c r="J12" s="6">
        <v>180</v>
      </c>
      <c r="K12" s="6">
        <v>180</v>
      </c>
      <c r="L12" s="6"/>
      <c r="M12" s="11">
        <f>SUM(E12:L12)</f>
        <v>1093</v>
      </c>
      <c r="N12" s="20">
        <f>M12/$M$4*100</f>
        <v>86.74603174603175</v>
      </c>
    </row>
    <row r="13" spans="1:14" ht="15.75">
      <c r="A13" s="14">
        <v>8</v>
      </c>
      <c r="B13" s="9" t="s">
        <v>45</v>
      </c>
      <c r="C13" s="9" t="s">
        <v>9</v>
      </c>
      <c r="D13" s="10" t="s">
        <v>56</v>
      </c>
      <c r="E13" s="6">
        <v>70</v>
      </c>
      <c r="F13" s="6">
        <v>180</v>
      </c>
      <c r="G13" s="6">
        <v>180</v>
      </c>
      <c r="H13" s="6">
        <v>155</v>
      </c>
      <c r="I13" s="6">
        <v>128</v>
      </c>
      <c r="J13" s="6">
        <v>60</v>
      </c>
      <c r="K13" s="6">
        <v>180</v>
      </c>
      <c r="L13" s="6"/>
      <c r="M13" s="11">
        <f>SUM(E13:L13)</f>
        <v>953</v>
      </c>
      <c r="N13" s="20">
        <f>M13/$M$4*100</f>
        <v>75.63492063492063</v>
      </c>
    </row>
    <row r="14" spans="1:14" ht="15.75">
      <c r="A14" s="14">
        <v>9</v>
      </c>
      <c r="B14" s="9" t="s">
        <v>38</v>
      </c>
      <c r="C14" s="9" t="s">
        <v>5</v>
      </c>
      <c r="D14" s="12" t="s">
        <v>40</v>
      </c>
      <c r="E14" s="17">
        <v>45</v>
      </c>
      <c r="F14" s="6">
        <v>77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9"/>
      <c r="M14" s="11">
        <f>SUM(E14:L14)</f>
        <v>122</v>
      </c>
      <c r="N14" s="20">
        <f>M14/$M$4*100</f>
        <v>9.682539682539684</v>
      </c>
    </row>
    <row r="17" ht="15">
      <c r="B17" s="13"/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4.7109375" style="0" customWidth="1"/>
    <col min="4" max="4" width="12.7109375" style="0" customWidth="1"/>
    <col min="5" max="13" width="7.7109375" style="0" customWidth="1"/>
  </cols>
  <sheetData>
    <row r="1" spans="1:14" ht="30" customHeigh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8" ht="21.75" customHeight="1">
      <c r="B2" s="21" t="s">
        <v>47</v>
      </c>
      <c r="E2" s="2" t="s">
        <v>46</v>
      </c>
      <c r="F2" s="1"/>
      <c r="G2" s="1"/>
      <c r="H2" s="1"/>
    </row>
    <row r="4" spans="4:13" ht="18" customHeight="1">
      <c r="D4" s="16" t="s">
        <v>36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v>1260</v>
      </c>
    </row>
    <row r="5" spans="1:14" ht="15.75">
      <c r="A5" s="5"/>
      <c r="B5" s="6" t="s">
        <v>1</v>
      </c>
      <c r="C5" s="6" t="s">
        <v>2</v>
      </c>
      <c r="D5" s="6" t="s">
        <v>3</v>
      </c>
      <c r="E5" s="6" t="s">
        <v>28</v>
      </c>
      <c r="F5" s="6" t="s">
        <v>29</v>
      </c>
      <c r="G5" s="6" t="s">
        <v>27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4</v>
      </c>
      <c r="N5" s="6" t="s">
        <v>35</v>
      </c>
    </row>
    <row r="6" spans="1:14" ht="15.75">
      <c r="A6" s="8">
        <v>1</v>
      </c>
      <c r="B6" s="15" t="s">
        <v>41</v>
      </c>
      <c r="C6" s="9" t="s">
        <v>6</v>
      </c>
      <c r="D6" s="9" t="s">
        <v>14</v>
      </c>
      <c r="E6" s="18">
        <v>180</v>
      </c>
      <c r="F6" s="18">
        <v>180</v>
      </c>
      <c r="G6" s="18">
        <v>180</v>
      </c>
      <c r="H6" s="18">
        <v>180</v>
      </c>
      <c r="I6" s="18">
        <v>180</v>
      </c>
      <c r="J6" s="6">
        <v>180</v>
      </c>
      <c r="K6" s="6">
        <v>180</v>
      </c>
      <c r="L6" s="19"/>
      <c r="M6" s="11">
        <f>SUM(E6:L6)</f>
        <v>1260</v>
      </c>
      <c r="N6" s="20">
        <f>M6/$M$4*100</f>
        <v>100</v>
      </c>
    </row>
    <row r="7" spans="1:14" ht="15.75">
      <c r="A7" s="8">
        <v>2</v>
      </c>
      <c r="B7" s="15" t="s">
        <v>37</v>
      </c>
      <c r="C7" s="9" t="s">
        <v>6</v>
      </c>
      <c r="D7" s="12" t="s">
        <v>39</v>
      </c>
      <c r="E7" s="6">
        <v>180</v>
      </c>
      <c r="F7" s="6">
        <v>180</v>
      </c>
      <c r="G7" s="6">
        <v>180</v>
      </c>
      <c r="H7" s="6">
        <v>180</v>
      </c>
      <c r="I7" s="6">
        <v>180</v>
      </c>
      <c r="J7" s="6">
        <v>82</v>
      </c>
      <c r="K7" s="6">
        <v>180</v>
      </c>
      <c r="L7" s="6"/>
      <c r="M7" s="11">
        <f>SUM(E7:L7)</f>
        <v>1162</v>
      </c>
      <c r="N7" s="20">
        <f>M7/$M$4*100</f>
        <v>92.22222222222223</v>
      </c>
    </row>
    <row r="8" spans="1:14" ht="15.75">
      <c r="A8" s="14">
        <v>3</v>
      </c>
      <c r="B8" s="9" t="s">
        <v>45</v>
      </c>
      <c r="C8" s="9" t="s">
        <v>9</v>
      </c>
      <c r="D8" s="10" t="s">
        <v>56</v>
      </c>
      <c r="E8" s="6">
        <v>70</v>
      </c>
      <c r="F8" s="6">
        <v>180</v>
      </c>
      <c r="G8" s="6">
        <v>180</v>
      </c>
      <c r="H8" s="6">
        <v>155</v>
      </c>
      <c r="I8" s="6">
        <v>128</v>
      </c>
      <c r="J8" s="6">
        <v>60</v>
      </c>
      <c r="K8" s="6">
        <v>180</v>
      </c>
      <c r="L8" s="6"/>
      <c r="M8" s="11">
        <f>SUM(E8:L8)</f>
        <v>953</v>
      </c>
      <c r="N8" s="20">
        <f>M8/$M$4*100</f>
        <v>75.63492063492063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.75" customHeigh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8" ht="21.75" customHeight="1">
      <c r="B2" s="21" t="s">
        <v>18</v>
      </c>
      <c r="E2" s="2" t="s">
        <v>46</v>
      </c>
      <c r="F2" s="1"/>
      <c r="G2" s="1"/>
      <c r="H2" s="1"/>
    </row>
    <row r="4" spans="4:13" ht="18" customHeight="1">
      <c r="D4" s="16" t="s">
        <v>36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f>SUM(E4:L4)+0.00001</f>
        <v>1260.00001</v>
      </c>
    </row>
    <row r="5" spans="1:14" s="7" customFormat="1" ht="15.75" customHeight="1">
      <c r="A5" s="5"/>
      <c r="B5" s="6" t="s">
        <v>1</v>
      </c>
      <c r="C5" s="6" t="s">
        <v>2</v>
      </c>
      <c r="D5" s="6" t="s">
        <v>3</v>
      </c>
      <c r="E5" s="6" t="s">
        <v>28</v>
      </c>
      <c r="F5" s="6" t="s">
        <v>29</v>
      </c>
      <c r="G5" s="6" t="s">
        <v>27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4</v>
      </c>
      <c r="N5" s="6" t="s">
        <v>35</v>
      </c>
    </row>
    <row r="6" spans="1:14" s="7" customFormat="1" ht="15.75" customHeight="1">
      <c r="A6" s="8">
        <v>1</v>
      </c>
      <c r="B6" s="9" t="s">
        <v>19</v>
      </c>
      <c r="C6" s="9" t="s">
        <v>13</v>
      </c>
      <c r="D6" s="10" t="s">
        <v>25</v>
      </c>
      <c r="E6" s="6">
        <v>88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8"/>
      <c r="M6" s="11">
        <f>SUM(E6:L6)</f>
        <v>88</v>
      </c>
      <c r="N6" s="20">
        <f>M6/$M$4*100</f>
        <v>6.984126928697405</v>
      </c>
    </row>
    <row r="7" s="7" customFormat="1" ht="15.75" customHeight="1"/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4" customFormat="1" ht="30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8" ht="21.75" customHeight="1">
      <c r="B2" s="21" t="s">
        <v>16</v>
      </c>
      <c r="E2" s="2" t="s">
        <v>46</v>
      </c>
      <c r="F2" s="1"/>
      <c r="G2" s="1"/>
      <c r="H2" s="1"/>
    </row>
    <row r="4" spans="4:13" ht="18" customHeight="1">
      <c r="D4" s="16" t="s">
        <v>36</v>
      </c>
      <c r="E4" s="19">
        <v>180</v>
      </c>
      <c r="F4" s="19">
        <v>180</v>
      </c>
      <c r="G4" s="19">
        <v>180</v>
      </c>
      <c r="H4" s="19">
        <v>180</v>
      </c>
      <c r="I4" s="19">
        <v>180</v>
      </c>
      <c r="J4" s="19">
        <v>180</v>
      </c>
      <c r="K4" s="19">
        <v>180</v>
      </c>
      <c r="L4" s="3"/>
      <c r="M4" s="19">
        <f>SUM(E4:L4)+0.000001</f>
        <v>1260.000001</v>
      </c>
    </row>
    <row r="5" spans="1:14" s="7" customFormat="1" ht="15.75" customHeight="1">
      <c r="A5" s="5"/>
      <c r="B5" s="6" t="s">
        <v>1</v>
      </c>
      <c r="C5" s="6" t="s">
        <v>2</v>
      </c>
      <c r="D5" s="6" t="s">
        <v>3</v>
      </c>
      <c r="E5" s="6" t="s">
        <v>28</v>
      </c>
      <c r="F5" s="6" t="s">
        <v>29</v>
      </c>
      <c r="G5" s="6" t="s">
        <v>27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4</v>
      </c>
      <c r="N5" s="6" t="s">
        <v>35</v>
      </c>
    </row>
    <row r="6" spans="1:14" s="7" customFormat="1" ht="15.75" customHeight="1">
      <c r="A6" s="8">
        <v>1</v>
      </c>
      <c r="B6" s="9" t="s">
        <v>21</v>
      </c>
      <c r="C6" s="9" t="s">
        <v>22</v>
      </c>
      <c r="D6" s="12" t="s">
        <v>23</v>
      </c>
      <c r="E6" s="6">
        <v>180</v>
      </c>
      <c r="F6" s="6">
        <v>180</v>
      </c>
      <c r="G6" s="6">
        <v>180</v>
      </c>
      <c r="H6" s="6">
        <v>180</v>
      </c>
      <c r="I6" s="6">
        <v>180</v>
      </c>
      <c r="J6" s="6">
        <v>180</v>
      </c>
      <c r="K6" s="6">
        <v>180</v>
      </c>
      <c r="L6" s="8"/>
      <c r="M6" s="11">
        <f>SUM(E6:L6)</f>
        <v>1260</v>
      </c>
      <c r="N6" s="20">
        <f>M6/$M$4*100</f>
        <v>99.9999999206349</v>
      </c>
    </row>
    <row r="7" spans="1:14" s="7" customFormat="1" ht="15.75" customHeight="1">
      <c r="A7" s="8">
        <v>2</v>
      </c>
      <c r="B7" s="9" t="s">
        <v>20</v>
      </c>
      <c r="C7" s="9" t="s">
        <v>5</v>
      </c>
      <c r="D7" s="10" t="s">
        <v>24</v>
      </c>
      <c r="E7" s="6">
        <v>180</v>
      </c>
      <c r="F7" s="6">
        <v>180</v>
      </c>
      <c r="G7" s="6">
        <v>180</v>
      </c>
      <c r="H7" s="6">
        <v>180</v>
      </c>
      <c r="I7" s="6">
        <v>180</v>
      </c>
      <c r="J7" s="6">
        <v>87</v>
      </c>
      <c r="K7" s="6">
        <v>180</v>
      </c>
      <c r="L7" s="8"/>
      <c r="M7" s="11">
        <f>SUM(E7:L7)</f>
        <v>1167</v>
      </c>
      <c r="N7" s="20">
        <f>M7/$M$4*100</f>
        <v>92.61904754554044</v>
      </c>
    </row>
    <row r="8" spans="2:14" ht="15.75">
      <c r="B8" s="9" t="s">
        <v>48</v>
      </c>
      <c r="C8" s="9" t="s">
        <v>5</v>
      </c>
      <c r="D8" s="10" t="s">
        <v>57</v>
      </c>
      <c r="E8" s="6">
        <v>180</v>
      </c>
      <c r="F8" s="6">
        <v>180</v>
      </c>
      <c r="G8" s="6">
        <v>125</v>
      </c>
      <c r="H8" s="6">
        <v>180</v>
      </c>
      <c r="I8" s="6">
        <v>180</v>
      </c>
      <c r="J8" s="6">
        <v>180</v>
      </c>
      <c r="K8" s="6">
        <v>132</v>
      </c>
      <c r="L8" s="8"/>
      <c r="M8" s="11">
        <f>SUM(E8:L8)</f>
        <v>1157</v>
      </c>
      <c r="N8" s="20">
        <f>M8/$M$4*100</f>
        <v>91.82539675251952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4.7109375" style="0" customWidth="1"/>
    <col min="4" max="4" width="12.7109375" style="0" customWidth="1"/>
    <col min="5" max="9" width="7.7109375" style="0" customWidth="1"/>
    <col min="10" max="10" width="7.57421875" style="0" customWidth="1"/>
    <col min="11" max="14" width="7.7109375" style="0" customWidth="1"/>
  </cols>
  <sheetData>
    <row r="1" spans="1:14" ht="30" customHeigh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8" ht="21.75" customHeight="1">
      <c r="B2" s="21" t="s">
        <v>15</v>
      </c>
      <c r="E2" s="2" t="s">
        <v>46</v>
      </c>
      <c r="F2" s="1"/>
      <c r="G2" s="1"/>
      <c r="H2" s="1"/>
    </row>
    <row r="4" spans="4:13" ht="18" customHeight="1">
      <c r="D4" s="16" t="s">
        <v>36</v>
      </c>
      <c r="E4" s="19">
        <v>120</v>
      </c>
      <c r="F4" s="19">
        <v>120</v>
      </c>
      <c r="G4" s="19">
        <v>120</v>
      </c>
      <c r="H4" s="19">
        <v>120</v>
      </c>
      <c r="I4" s="19">
        <v>120</v>
      </c>
      <c r="J4" s="19"/>
      <c r="K4" s="19"/>
      <c r="L4" s="3"/>
      <c r="M4" s="19">
        <v>600</v>
      </c>
    </row>
    <row r="5" spans="1:14" ht="15.75">
      <c r="A5" s="5"/>
      <c r="B5" s="6" t="s">
        <v>1</v>
      </c>
      <c r="C5" s="6" t="s">
        <v>2</v>
      </c>
      <c r="D5" s="6" t="s">
        <v>3</v>
      </c>
      <c r="E5" s="6" t="s">
        <v>28</v>
      </c>
      <c r="F5" s="6" t="s">
        <v>29</v>
      </c>
      <c r="G5" s="6" t="s">
        <v>27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4</v>
      </c>
      <c r="N5" s="6" t="s">
        <v>35</v>
      </c>
    </row>
    <row r="6" spans="1:14" ht="15.75">
      <c r="A6" s="8">
        <v>1</v>
      </c>
      <c r="B6" s="15" t="s">
        <v>49</v>
      </c>
      <c r="C6" s="9" t="s">
        <v>6</v>
      </c>
      <c r="D6" s="9" t="s">
        <v>14</v>
      </c>
      <c r="E6" s="18">
        <v>76</v>
      </c>
      <c r="F6" s="18">
        <v>54</v>
      </c>
      <c r="G6" s="18">
        <v>120</v>
      </c>
      <c r="H6" s="18">
        <v>120</v>
      </c>
      <c r="I6" s="18">
        <v>120</v>
      </c>
      <c r="J6" s="6"/>
      <c r="K6" s="6"/>
      <c r="L6" s="19"/>
      <c r="M6" s="11">
        <f>SUM(E6:L6)</f>
        <v>490</v>
      </c>
      <c r="N6" s="20">
        <f>M6/$M$4*100</f>
        <v>81.66666666666667</v>
      </c>
    </row>
    <row r="7" spans="1:14" ht="15.75">
      <c r="A7" s="8">
        <v>2</v>
      </c>
      <c r="B7" s="9" t="s">
        <v>50</v>
      </c>
      <c r="C7" s="9" t="s">
        <v>9</v>
      </c>
      <c r="D7" s="10" t="s">
        <v>58</v>
      </c>
      <c r="E7" s="6">
        <v>107</v>
      </c>
      <c r="F7" s="6">
        <v>66</v>
      </c>
      <c r="G7" s="6">
        <v>120</v>
      </c>
      <c r="H7" s="6">
        <v>56</v>
      </c>
      <c r="I7" s="6">
        <v>120</v>
      </c>
      <c r="J7" s="6"/>
      <c r="K7" s="6"/>
      <c r="L7" s="6"/>
      <c r="M7" s="11">
        <f>SUM(E7:L7)</f>
        <v>469</v>
      </c>
      <c r="N7" s="20">
        <f>M7/$M$4*100</f>
        <v>78.16666666666666</v>
      </c>
    </row>
    <row r="8" spans="1:14" ht="15.75">
      <c r="A8" s="8">
        <v>3</v>
      </c>
      <c r="B8" s="15" t="s">
        <v>51</v>
      </c>
      <c r="C8" s="9" t="s">
        <v>6</v>
      </c>
      <c r="D8" s="12" t="s">
        <v>59</v>
      </c>
      <c r="E8" s="6">
        <v>40</v>
      </c>
      <c r="F8" s="6">
        <v>58</v>
      </c>
      <c r="G8" s="6">
        <v>120</v>
      </c>
      <c r="H8" s="6">
        <v>77</v>
      </c>
      <c r="I8" s="6">
        <v>47</v>
      </c>
      <c r="J8" s="6"/>
      <c r="K8" s="6"/>
      <c r="L8" s="6"/>
      <c r="M8" s="11">
        <f>SUM(E8:L8)</f>
        <v>342</v>
      </c>
      <c r="N8" s="20">
        <f>M8/$M$4*100</f>
        <v>56.99999999999999</v>
      </c>
    </row>
    <row r="9" spans="1:14" ht="15.75">
      <c r="A9" s="8">
        <v>4</v>
      </c>
      <c r="B9" s="15" t="s">
        <v>52</v>
      </c>
      <c r="C9" s="9" t="s">
        <v>6</v>
      </c>
      <c r="D9" s="12" t="s">
        <v>60</v>
      </c>
      <c r="E9" s="6">
        <v>90</v>
      </c>
      <c r="F9" s="6">
        <v>55</v>
      </c>
      <c r="G9" s="6">
        <v>74</v>
      </c>
      <c r="H9" s="6">
        <v>47</v>
      </c>
      <c r="I9" s="6">
        <v>73</v>
      </c>
      <c r="J9" s="6"/>
      <c r="K9" s="6"/>
      <c r="L9" s="6"/>
      <c r="M9" s="11">
        <f>SUM(E9:L9)</f>
        <v>339</v>
      </c>
      <c r="N9" s="20">
        <f>M9/$M$4*100</f>
        <v>56.49999999999999</v>
      </c>
    </row>
    <row r="10" spans="1:14" ht="15.75">
      <c r="A10" s="8">
        <v>5</v>
      </c>
      <c r="B10" s="15" t="s">
        <v>53</v>
      </c>
      <c r="C10" s="9" t="s">
        <v>13</v>
      </c>
      <c r="D10" s="12" t="s">
        <v>11</v>
      </c>
      <c r="E10" s="6">
        <v>24</v>
      </c>
      <c r="F10" s="6">
        <v>45</v>
      </c>
      <c r="G10" s="6">
        <v>120</v>
      </c>
      <c r="H10" s="6">
        <v>47</v>
      </c>
      <c r="I10" s="6">
        <v>101</v>
      </c>
      <c r="J10" s="6"/>
      <c r="K10" s="6"/>
      <c r="L10" s="6"/>
      <c r="M10" s="11">
        <f>SUM(E10:L10)</f>
        <v>337</v>
      </c>
      <c r="N10" s="20">
        <f>M10/$M$4*100</f>
        <v>56.166666666666664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2.7109375" style="0" customWidth="1"/>
    <col min="2" max="2" width="14.8515625" style="0" customWidth="1"/>
    <col min="3" max="3" width="9.7109375" style="0" customWidth="1"/>
    <col min="4" max="4" width="8.7109375" style="0" customWidth="1"/>
    <col min="5" max="11" width="4.7109375" style="0" customWidth="1"/>
    <col min="12" max="14" width="5.7109375" style="0" customWidth="1"/>
  </cols>
  <sheetData>
    <row r="1" spans="1:14" ht="20.2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22"/>
      <c r="B2" s="37" t="s">
        <v>0</v>
      </c>
      <c r="C2" s="22"/>
      <c r="D2" s="22"/>
      <c r="E2" s="38" t="s">
        <v>46</v>
      </c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2"/>
      <c r="B4" s="22"/>
      <c r="C4" s="22"/>
      <c r="D4" s="23" t="s">
        <v>36</v>
      </c>
      <c r="E4" s="24">
        <v>180</v>
      </c>
      <c r="F4" s="24">
        <v>180</v>
      </c>
      <c r="G4" s="24">
        <v>180</v>
      </c>
      <c r="H4" s="24">
        <v>180</v>
      </c>
      <c r="I4" s="24">
        <v>180</v>
      </c>
      <c r="J4" s="24">
        <v>180</v>
      </c>
      <c r="K4" s="24">
        <v>180</v>
      </c>
      <c r="L4" s="25"/>
      <c r="M4" s="24">
        <v>1260</v>
      </c>
      <c r="N4" s="22"/>
    </row>
    <row r="5" spans="1:14" ht="12.75">
      <c r="A5" s="26"/>
      <c r="B5" s="24" t="s">
        <v>1</v>
      </c>
      <c r="C5" s="24" t="s">
        <v>2</v>
      </c>
      <c r="D5" s="24" t="s">
        <v>3</v>
      </c>
      <c r="E5" s="24" t="s">
        <v>28</v>
      </c>
      <c r="F5" s="24" t="s">
        <v>29</v>
      </c>
      <c r="G5" s="24" t="s">
        <v>27</v>
      </c>
      <c r="H5" s="24" t="s">
        <v>30</v>
      </c>
      <c r="I5" s="24" t="s">
        <v>31</v>
      </c>
      <c r="J5" s="24" t="s">
        <v>32</v>
      </c>
      <c r="K5" s="24" t="s">
        <v>33</v>
      </c>
      <c r="L5" s="24" t="s">
        <v>34</v>
      </c>
      <c r="M5" s="24" t="s">
        <v>4</v>
      </c>
      <c r="N5" s="24" t="s">
        <v>35</v>
      </c>
    </row>
    <row r="6" spans="1:14" ht="12.75">
      <c r="A6" s="23">
        <v>1</v>
      </c>
      <c r="B6" s="27" t="s">
        <v>41</v>
      </c>
      <c r="C6" s="28" t="s">
        <v>6</v>
      </c>
      <c r="D6" s="28" t="s">
        <v>14</v>
      </c>
      <c r="E6" s="32">
        <v>180</v>
      </c>
      <c r="F6" s="32">
        <v>180</v>
      </c>
      <c r="G6" s="32">
        <v>180</v>
      </c>
      <c r="H6" s="32">
        <v>180</v>
      </c>
      <c r="I6" s="32">
        <v>180</v>
      </c>
      <c r="J6" s="24">
        <v>180</v>
      </c>
      <c r="K6" s="24">
        <v>180</v>
      </c>
      <c r="L6" s="24"/>
      <c r="M6" s="30">
        <f>SUM(E6:L6)</f>
        <v>1260</v>
      </c>
      <c r="N6" s="31">
        <f>M6/$M$4*100</f>
        <v>100</v>
      </c>
    </row>
    <row r="7" spans="1:14" ht="12.75">
      <c r="A7" s="23">
        <v>2</v>
      </c>
      <c r="B7" s="27" t="s">
        <v>43</v>
      </c>
      <c r="C7" s="28" t="s">
        <v>6</v>
      </c>
      <c r="D7" s="29" t="s">
        <v>54</v>
      </c>
      <c r="E7" s="24">
        <v>180</v>
      </c>
      <c r="F7" s="24">
        <v>180</v>
      </c>
      <c r="G7" s="24">
        <v>180</v>
      </c>
      <c r="H7" s="24">
        <v>180</v>
      </c>
      <c r="I7" s="24">
        <v>180</v>
      </c>
      <c r="J7" s="24">
        <v>180</v>
      </c>
      <c r="K7" s="24">
        <v>118</v>
      </c>
      <c r="L7" s="24"/>
      <c r="M7" s="30">
        <f>SUM(E7:L7)</f>
        <v>1198</v>
      </c>
      <c r="N7" s="31">
        <f>M7/$M$4*100</f>
        <v>95.07936507936508</v>
      </c>
    </row>
    <row r="8" spans="1:14" ht="12.75">
      <c r="A8" s="23">
        <v>3</v>
      </c>
      <c r="B8" s="28" t="s">
        <v>8</v>
      </c>
      <c r="C8" s="28" t="s">
        <v>9</v>
      </c>
      <c r="D8" s="33" t="s">
        <v>12</v>
      </c>
      <c r="E8" s="24">
        <v>180</v>
      </c>
      <c r="F8" s="24">
        <v>180</v>
      </c>
      <c r="G8" s="24">
        <v>180</v>
      </c>
      <c r="H8" s="24">
        <v>180</v>
      </c>
      <c r="I8" s="24">
        <v>180</v>
      </c>
      <c r="J8" s="24">
        <v>107</v>
      </c>
      <c r="K8" s="24">
        <v>180</v>
      </c>
      <c r="L8" s="24"/>
      <c r="M8" s="30">
        <f>SUM(E8:L8)</f>
        <v>1187</v>
      </c>
      <c r="N8" s="31">
        <f>M8/$M$4*100</f>
        <v>94.2063492063492</v>
      </c>
    </row>
    <row r="9" spans="1:14" ht="12.75">
      <c r="A9" s="23">
        <v>4</v>
      </c>
      <c r="B9" s="27" t="s">
        <v>37</v>
      </c>
      <c r="C9" s="28" t="s">
        <v>6</v>
      </c>
      <c r="D9" s="29" t="s">
        <v>39</v>
      </c>
      <c r="E9" s="24">
        <v>180</v>
      </c>
      <c r="F9" s="24">
        <v>180</v>
      </c>
      <c r="G9" s="24">
        <v>180</v>
      </c>
      <c r="H9" s="24">
        <v>180</v>
      </c>
      <c r="I9" s="24">
        <v>180</v>
      </c>
      <c r="J9" s="24">
        <v>82</v>
      </c>
      <c r="K9" s="24">
        <v>180</v>
      </c>
      <c r="L9" s="24"/>
      <c r="M9" s="30">
        <f>SUM(E9:L9)</f>
        <v>1162</v>
      </c>
      <c r="N9" s="31">
        <f>M9/$M$4*100</f>
        <v>92.22222222222223</v>
      </c>
    </row>
    <row r="10" spans="1:14" ht="12.75">
      <c r="A10" s="23">
        <v>5</v>
      </c>
      <c r="B10" s="27" t="s">
        <v>44</v>
      </c>
      <c r="C10" s="28" t="s">
        <v>6</v>
      </c>
      <c r="D10" s="29" t="s">
        <v>55</v>
      </c>
      <c r="E10" s="24">
        <v>180</v>
      </c>
      <c r="F10" s="24">
        <v>145</v>
      </c>
      <c r="G10" s="24">
        <v>180</v>
      </c>
      <c r="H10" s="24">
        <v>180</v>
      </c>
      <c r="I10" s="24">
        <v>180</v>
      </c>
      <c r="J10" s="24">
        <v>109</v>
      </c>
      <c r="K10" s="24">
        <v>180</v>
      </c>
      <c r="L10" s="24"/>
      <c r="M10" s="30">
        <f>SUM(E10:L10)</f>
        <v>1154</v>
      </c>
      <c r="N10" s="31">
        <f>M10/$M$4*100</f>
        <v>91.58730158730158</v>
      </c>
    </row>
    <row r="11" spans="1:14" ht="12.75">
      <c r="A11" s="34">
        <v>6</v>
      </c>
      <c r="B11" s="28" t="s">
        <v>17</v>
      </c>
      <c r="C11" s="28" t="s">
        <v>5</v>
      </c>
      <c r="D11" s="29" t="s">
        <v>26</v>
      </c>
      <c r="E11" s="35">
        <v>180</v>
      </c>
      <c r="F11" s="24">
        <v>91</v>
      </c>
      <c r="G11" s="24">
        <v>180</v>
      </c>
      <c r="H11" s="24">
        <v>180</v>
      </c>
      <c r="I11" s="24">
        <v>180</v>
      </c>
      <c r="J11" s="24">
        <v>132</v>
      </c>
      <c r="K11" s="24">
        <v>180</v>
      </c>
      <c r="L11" s="24"/>
      <c r="M11" s="30">
        <f>SUM(E11:L11)</f>
        <v>1123</v>
      </c>
      <c r="N11" s="31">
        <f>M11/$M$4*100</f>
        <v>89.12698412698413</v>
      </c>
    </row>
    <row r="12" spans="1:14" ht="12.75">
      <c r="A12" s="34">
        <v>7</v>
      </c>
      <c r="B12" s="28" t="s">
        <v>7</v>
      </c>
      <c r="C12" s="28" t="s">
        <v>5</v>
      </c>
      <c r="D12" s="29" t="s">
        <v>10</v>
      </c>
      <c r="E12" s="24">
        <v>180</v>
      </c>
      <c r="F12" s="24">
        <v>125</v>
      </c>
      <c r="G12" s="24">
        <v>180</v>
      </c>
      <c r="H12" s="24">
        <v>180</v>
      </c>
      <c r="I12" s="24">
        <v>68</v>
      </c>
      <c r="J12" s="24">
        <v>180</v>
      </c>
      <c r="K12" s="24">
        <v>180</v>
      </c>
      <c r="L12" s="24"/>
      <c r="M12" s="30">
        <f>SUM(E12:L12)</f>
        <v>1093</v>
      </c>
      <c r="N12" s="31">
        <f>M12/$M$4*100</f>
        <v>86.74603174603175</v>
      </c>
    </row>
    <row r="13" spans="1:14" ht="12.75">
      <c r="A13" s="34">
        <v>8</v>
      </c>
      <c r="B13" s="28" t="s">
        <v>45</v>
      </c>
      <c r="C13" s="28" t="s">
        <v>9</v>
      </c>
      <c r="D13" s="33" t="s">
        <v>56</v>
      </c>
      <c r="E13" s="24">
        <v>70</v>
      </c>
      <c r="F13" s="24">
        <v>180</v>
      </c>
      <c r="G13" s="24">
        <v>180</v>
      </c>
      <c r="H13" s="24">
        <v>155</v>
      </c>
      <c r="I13" s="24">
        <v>128</v>
      </c>
      <c r="J13" s="24">
        <v>60</v>
      </c>
      <c r="K13" s="24">
        <v>180</v>
      </c>
      <c r="L13" s="24"/>
      <c r="M13" s="30">
        <f>SUM(E13:L13)</f>
        <v>953</v>
      </c>
      <c r="N13" s="31">
        <f>M13/$M$4*100</f>
        <v>75.63492063492063</v>
      </c>
    </row>
    <row r="14" spans="1:14" ht="12.75">
      <c r="A14" s="34">
        <v>9</v>
      </c>
      <c r="B14" s="28" t="s">
        <v>38</v>
      </c>
      <c r="C14" s="28" t="s">
        <v>5</v>
      </c>
      <c r="D14" s="29" t="s">
        <v>40</v>
      </c>
      <c r="E14" s="35">
        <v>45</v>
      </c>
      <c r="F14" s="24">
        <v>77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/>
      <c r="M14" s="30">
        <f>SUM(E14:L14)</f>
        <v>122</v>
      </c>
      <c r="N14" s="31">
        <f>M14/$M$4*100</f>
        <v>9.682539682539684</v>
      </c>
    </row>
    <row r="15" spans="1:14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2.75">
      <c r="A16" s="22"/>
      <c r="B16" s="37" t="s">
        <v>47</v>
      </c>
      <c r="C16" s="22"/>
      <c r="D16" s="22"/>
      <c r="E16" s="38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2.75">
      <c r="A18" s="22"/>
      <c r="B18" s="22"/>
      <c r="C18" s="22"/>
      <c r="D18" s="23" t="s">
        <v>36</v>
      </c>
      <c r="E18" s="24">
        <v>180</v>
      </c>
      <c r="F18" s="24">
        <v>180</v>
      </c>
      <c r="G18" s="24">
        <v>180</v>
      </c>
      <c r="H18" s="24">
        <v>180</v>
      </c>
      <c r="I18" s="24">
        <v>180</v>
      </c>
      <c r="J18" s="24">
        <v>180</v>
      </c>
      <c r="K18" s="24">
        <v>180</v>
      </c>
      <c r="L18" s="25"/>
      <c r="M18" s="24">
        <v>1260</v>
      </c>
      <c r="N18" s="22"/>
    </row>
    <row r="19" spans="1:14" ht="12.75">
      <c r="A19" s="26"/>
      <c r="B19" s="24" t="s">
        <v>1</v>
      </c>
      <c r="C19" s="24" t="s">
        <v>2</v>
      </c>
      <c r="D19" s="24" t="s">
        <v>3</v>
      </c>
      <c r="E19" s="24" t="s">
        <v>28</v>
      </c>
      <c r="F19" s="24" t="s">
        <v>29</v>
      </c>
      <c r="G19" s="24" t="s">
        <v>27</v>
      </c>
      <c r="H19" s="24" t="s">
        <v>30</v>
      </c>
      <c r="I19" s="24" t="s">
        <v>31</v>
      </c>
      <c r="J19" s="24" t="s">
        <v>32</v>
      </c>
      <c r="K19" s="24" t="s">
        <v>33</v>
      </c>
      <c r="L19" s="24" t="s">
        <v>34</v>
      </c>
      <c r="M19" s="24" t="s">
        <v>4</v>
      </c>
      <c r="N19" s="24" t="s">
        <v>35</v>
      </c>
    </row>
    <row r="20" spans="1:14" ht="12.75">
      <c r="A20" s="23">
        <v>1</v>
      </c>
      <c r="B20" s="27" t="s">
        <v>41</v>
      </c>
      <c r="C20" s="28" t="s">
        <v>6</v>
      </c>
      <c r="D20" s="28" t="s">
        <v>14</v>
      </c>
      <c r="E20" s="32">
        <v>180</v>
      </c>
      <c r="F20" s="32">
        <v>180</v>
      </c>
      <c r="G20" s="32">
        <v>180</v>
      </c>
      <c r="H20" s="32">
        <v>180</v>
      </c>
      <c r="I20" s="32">
        <v>180</v>
      </c>
      <c r="J20" s="24">
        <v>180</v>
      </c>
      <c r="K20" s="24">
        <v>180</v>
      </c>
      <c r="L20" s="24"/>
      <c r="M20" s="30">
        <f>SUM(E20:L20)</f>
        <v>1260</v>
      </c>
      <c r="N20" s="31">
        <f>M20/$M$4*100</f>
        <v>100</v>
      </c>
    </row>
    <row r="21" spans="1:14" ht="12.75">
      <c r="A21" s="23">
        <v>2</v>
      </c>
      <c r="B21" s="27" t="s">
        <v>37</v>
      </c>
      <c r="C21" s="28" t="s">
        <v>6</v>
      </c>
      <c r="D21" s="29" t="s">
        <v>39</v>
      </c>
      <c r="E21" s="24">
        <v>180</v>
      </c>
      <c r="F21" s="24">
        <v>180</v>
      </c>
      <c r="G21" s="24">
        <v>180</v>
      </c>
      <c r="H21" s="24">
        <v>180</v>
      </c>
      <c r="I21" s="24">
        <v>180</v>
      </c>
      <c r="J21" s="24">
        <v>82</v>
      </c>
      <c r="K21" s="24">
        <v>180</v>
      </c>
      <c r="L21" s="24"/>
      <c r="M21" s="30">
        <f>SUM(E21:L21)</f>
        <v>1162</v>
      </c>
      <c r="N21" s="31">
        <f>M21/$M$4*100</f>
        <v>92.22222222222223</v>
      </c>
    </row>
    <row r="22" spans="1:14" ht="12.75">
      <c r="A22" s="34">
        <v>3</v>
      </c>
      <c r="B22" s="28" t="s">
        <v>45</v>
      </c>
      <c r="C22" s="28" t="s">
        <v>9</v>
      </c>
      <c r="D22" s="33" t="s">
        <v>56</v>
      </c>
      <c r="E22" s="24">
        <v>70</v>
      </c>
      <c r="F22" s="24">
        <v>180</v>
      </c>
      <c r="G22" s="24">
        <v>180</v>
      </c>
      <c r="H22" s="24">
        <v>155</v>
      </c>
      <c r="I22" s="24">
        <v>128</v>
      </c>
      <c r="J22" s="24">
        <v>60</v>
      </c>
      <c r="K22" s="24">
        <v>180</v>
      </c>
      <c r="L22" s="24"/>
      <c r="M22" s="30">
        <f>SUM(E22:L22)</f>
        <v>953</v>
      </c>
      <c r="N22" s="31">
        <f>M22/$M$4*100</f>
        <v>75.63492063492063</v>
      </c>
    </row>
    <row r="23" spans="1:14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2.75">
      <c r="A24" s="22"/>
      <c r="B24" s="37" t="s">
        <v>18</v>
      </c>
      <c r="C24" s="22"/>
      <c r="D24" s="22"/>
      <c r="E24" s="38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2.75">
      <c r="A26" s="22"/>
      <c r="B26" s="22"/>
      <c r="C26" s="22"/>
      <c r="D26" s="23" t="s">
        <v>36</v>
      </c>
      <c r="E26" s="24">
        <v>180</v>
      </c>
      <c r="F26" s="24">
        <v>180</v>
      </c>
      <c r="G26" s="24">
        <v>180</v>
      </c>
      <c r="H26" s="24">
        <v>180</v>
      </c>
      <c r="I26" s="24">
        <v>180</v>
      </c>
      <c r="J26" s="24">
        <v>180</v>
      </c>
      <c r="K26" s="24">
        <v>180</v>
      </c>
      <c r="L26" s="25"/>
      <c r="M26" s="24">
        <f>SUM(E26:L26)+0.00001</f>
        <v>1260.00001</v>
      </c>
      <c r="N26" s="22"/>
    </row>
    <row r="27" spans="1:14" ht="12.75">
      <c r="A27" s="26"/>
      <c r="B27" s="24" t="s">
        <v>1</v>
      </c>
      <c r="C27" s="24" t="s">
        <v>2</v>
      </c>
      <c r="D27" s="24" t="s">
        <v>3</v>
      </c>
      <c r="E27" s="24" t="s">
        <v>28</v>
      </c>
      <c r="F27" s="24" t="s">
        <v>29</v>
      </c>
      <c r="G27" s="24" t="s">
        <v>27</v>
      </c>
      <c r="H27" s="24" t="s">
        <v>30</v>
      </c>
      <c r="I27" s="24" t="s">
        <v>31</v>
      </c>
      <c r="J27" s="24" t="s">
        <v>32</v>
      </c>
      <c r="K27" s="24" t="s">
        <v>33</v>
      </c>
      <c r="L27" s="24" t="s">
        <v>34</v>
      </c>
      <c r="M27" s="24" t="s">
        <v>4</v>
      </c>
      <c r="N27" s="24" t="s">
        <v>35</v>
      </c>
    </row>
    <row r="28" spans="1:14" ht="12.75">
      <c r="A28" s="23">
        <v>1</v>
      </c>
      <c r="B28" s="28" t="s">
        <v>19</v>
      </c>
      <c r="C28" s="28" t="s">
        <v>13</v>
      </c>
      <c r="D28" s="33" t="s">
        <v>25</v>
      </c>
      <c r="E28" s="24">
        <v>88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3"/>
      <c r="M28" s="30">
        <f>SUM(E28:L28)</f>
        <v>88</v>
      </c>
      <c r="N28" s="31">
        <f>M28/$M$4*100</f>
        <v>6.984126984126984</v>
      </c>
    </row>
    <row r="29" spans="1:14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2.75">
      <c r="A30" s="22"/>
      <c r="B30" s="37" t="s">
        <v>16</v>
      </c>
      <c r="C30" s="22"/>
      <c r="D30" s="22"/>
      <c r="E30" s="38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2.75">
      <c r="A32" s="22"/>
      <c r="B32" s="22"/>
      <c r="C32" s="22"/>
      <c r="D32" s="23" t="s">
        <v>36</v>
      </c>
      <c r="E32" s="24">
        <v>180</v>
      </c>
      <c r="F32" s="24">
        <v>180</v>
      </c>
      <c r="G32" s="24">
        <v>180</v>
      </c>
      <c r="H32" s="24">
        <v>180</v>
      </c>
      <c r="I32" s="24">
        <v>180</v>
      </c>
      <c r="J32" s="24">
        <v>180</v>
      </c>
      <c r="K32" s="24">
        <v>180</v>
      </c>
      <c r="L32" s="25"/>
      <c r="M32" s="24">
        <f>SUM(E32:L32)+0.000001</f>
        <v>1260.000001</v>
      </c>
      <c r="N32" s="22"/>
    </row>
    <row r="33" spans="1:14" ht="12.75">
      <c r="A33" s="26"/>
      <c r="B33" s="24" t="s">
        <v>1</v>
      </c>
      <c r="C33" s="24" t="s">
        <v>2</v>
      </c>
      <c r="D33" s="24" t="s">
        <v>3</v>
      </c>
      <c r="E33" s="24" t="s">
        <v>28</v>
      </c>
      <c r="F33" s="24" t="s">
        <v>29</v>
      </c>
      <c r="G33" s="24" t="s">
        <v>27</v>
      </c>
      <c r="H33" s="24" t="s">
        <v>30</v>
      </c>
      <c r="I33" s="24" t="s">
        <v>31</v>
      </c>
      <c r="J33" s="24" t="s">
        <v>32</v>
      </c>
      <c r="K33" s="24" t="s">
        <v>33</v>
      </c>
      <c r="L33" s="24" t="s">
        <v>34</v>
      </c>
      <c r="M33" s="24" t="s">
        <v>4</v>
      </c>
      <c r="N33" s="24" t="s">
        <v>35</v>
      </c>
    </row>
    <row r="34" spans="1:14" ht="12.75">
      <c r="A34" s="23">
        <v>1</v>
      </c>
      <c r="B34" s="28" t="s">
        <v>21</v>
      </c>
      <c r="C34" s="28" t="s">
        <v>22</v>
      </c>
      <c r="D34" s="29" t="s">
        <v>23</v>
      </c>
      <c r="E34" s="24">
        <v>180</v>
      </c>
      <c r="F34" s="24">
        <v>180</v>
      </c>
      <c r="G34" s="24">
        <v>180</v>
      </c>
      <c r="H34" s="24">
        <v>180</v>
      </c>
      <c r="I34" s="24">
        <v>180</v>
      </c>
      <c r="J34" s="24">
        <v>180</v>
      </c>
      <c r="K34" s="24">
        <v>180</v>
      </c>
      <c r="L34" s="23"/>
      <c r="M34" s="30">
        <f>SUM(E34:L34)</f>
        <v>1260</v>
      </c>
      <c r="N34" s="31">
        <f>M34/$M$4*100</f>
        <v>100</v>
      </c>
    </row>
    <row r="35" spans="1:14" ht="12.75">
      <c r="A35" s="23">
        <v>2</v>
      </c>
      <c r="B35" s="28" t="s">
        <v>20</v>
      </c>
      <c r="C35" s="28" t="s">
        <v>5</v>
      </c>
      <c r="D35" s="33" t="s">
        <v>24</v>
      </c>
      <c r="E35" s="24">
        <v>180</v>
      </c>
      <c r="F35" s="24">
        <v>180</v>
      </c>
      <c r="G35" s="24">
        <v>180</v>
      </c>
      <c r="H35" s="24">
        <v>180</v>
      </c>
      <c r="I35" s="24">
        <v>180</v>
      </c>
      <c r="J35" s="24">
        <v>87</v>
      </c>
      <c r="K35" s="24">
        <v>180</v>
      </c>
      <c r="L35" s="23"/>
      <c r="M35" s="30">
        <f>SUM(E35:L35)</f>
        <v>1167</v>
      </c>
      <c r="N35" s="31">
        <f>M35/$M$4*100</f>
        <v>92.61904761904762</v>
      </c>
    </row>
    <row r="36" spans="1:14" ht="12.75">
      <c r="A36" s="22"/>
      <c r="B36" s="28" t="s">
        <v>48</v>
      </c>
      <c r="C36" s="28" t="s">
        <v>5</v>
      </c>
      <c r="D36" s="33" t="s">
        <v>57</v>
      </c>
      <c r="E36" s="24">
        <v>180</v>
      </c>
      <c r="F36" s="24">
        <v>180</v>
      </c>
      <c r="G36" s="24">
        <v>125</v>
      </c>
      <c r="H36" s="24">
        <v>180</v>
      </c>
      <c r="I36" s="24">
        <v>180</v>
      </c>
      <c r="J36" s="24">
        <v>180</v>
      </c>
      <c r="K36" s="24">
        <v>132</v>
      </c>
      <c r="L36" s="23"/>
      <c r="M36" s="30">
        <f>SUM(E36:L36)</f>
        <v>1157</v>
      </c>
      <c r="N36" s="31">
        <f>M36/$M$4*100</f>
        <v>91.82539682539682</v>
      </c>
    </row>
    <row r="37" spans="1:14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2.75">
      <c r="A38" s="22"/>
      <c r="B38" s="37" t="s">
        <v>15</v>
      </c>
      <c r="C38" s="22"/>
      <c r="D38" s="22"/>
      <c r="E38" s="38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2.75">
      <c r="A40" s="22"/>
      <c r="B40" s="22"/>
      <c r="C40" s="22"/>
      <c r="D40" s="23" t="s">
        <v>36</v>
      </c>
      <c r="E40" s="24">
        <v>120</v>
      </c>
      <c r="F40" s="24">
        <v>120</v>
      </c>
      <c r="G40" s="24">
        <v>120</v>
      </c>
      <c r="H40" s="24">
        <v>120</v>
      </c>
      <c r="I40" s="24">
        <v>120</v>
      </c>
      <c r="J40" s="24"/>
      <c r="K40" s="24"/>
      <c r="L40" s="25"/>
      <c r="M40" s="24">
        <v>600</v>
      </c>
      <c r="N40" s="22"/>
    </row>
    <row r="41" spans="1:14" ht="12.75">
      <c r="A41" s="26"/>
      <c r="B41" s="24" t="s">
        <v>1</v>
      </c>
      <c r="C41" s="24" t="s">
        <v>2</v>
      </c>
      <c r="D41" s="24" t="s">
        <v>3</v>
      </c>
      <c r="E41" s="24" t="s">
        <v>28</v>
      </c>
      <c r="F41" s="24" t="s">
        <v>29</v>
      </c>
      <c r="G41" s="24" t="s">
        <v>27</v>
      </c>
      <c r="H41" s="24" t="s">
        <v>30</v>
      </c>
      <c r="I41" s="24" t="s">
        <v>31</v>
      </c>
      <c r="J41" s="24" t="s">
        <v>32</v>
      </c>
      <c r="K41" s="24" t="s">
        <v>33</v>
      </c>
      <c r="L41" s="24" t="s">
        <v>34</v>
      </c>
      <c r="M41" s="24" t="s">
        <v>4</v>
      </c>
      <c r="N41" s="24" t="s">
        <v>35</v>
      </c>
    </row>
    <row r="42" spans="1:14" ht="12.75">
      <c r="A42" s="23">
        <v>1</v>
      </c>
      <c r="B42" s="27" t="s">
        <v>49</v>
      </c>
      <c r="C42" s="28" t="s">
        <v>6</v>
      </c>
      <c r="D42" s="28" t="s">
        <v>14</v>
      </c>
      <c r="E42" s="32">
        <v>76</v>
      </c>
      <c r="F42" s="32">
        <v>54</v>
      </c>
      <c r="G42" s="32">
        <v>120</v>
      </c>
      <c r="H42" s="32">
        <v>120</v>
      </c>
      <c r="I42" s="32">
        <v>120</v>
      </c>
      <c r="J42" s="24"/>
      <c r="K42" s="24"/>
      <c r="L42" s="24"/>
      <c r="M42" s="30">
        <f>SUM(E42:L42)</f>
        <v>490</v>
      </c>
      <c r="N42" s="31">
        <f>M42/$M$4*100</f>
        <v>38.88888888888889</v>
      </c>
    </row>
    <row r="43" spans="1:14" ht="12.75">
      <c r="A43" s="23">
        <v>2</v>
      </c>
      <c r="B43" s="28" t="s">
        <v>50</v>
      </c>
      <c r="C43" s="28" t="s">
        <v>9</v>
      </c>
      <c r="D43" s="33" t="s">
        <v>58</v>
      </c>
      <c r="E43" s="24">
        <v>107</v>
      </c>
      <c r="F43" s="24">
        <v>66</v>
      </c>
      <c r="G43" s="24">
        <v>120</v>
      </c>
      <c r="H43" s="24">
        <v>56</v>
      </c>
      <c r="I43" s="24">
        <v>120</v>
      </c>
      <c r="J43" s="24"/>
      <c r="K43" s="24"/>
      <c r="L43" s="24"/>
      <c r="M43" s="30">
        <f>SUM(E43:L43)</f>
        <v>469</v>
      </c>
      <c r="N43" s="31">
        <f>M43/$M$4*100</f>
        <v>37.22222222222222</v>
      </c>
    </row>
    <row r="44" spans="1:14" ht="12.75">
      <c r="A44" s="23">
        <v>3</v>
      </c>
      <c r="B44" s="27" t="s">
        <v>51</v>
      </c>
      <c r="C44" s="28" t="s">
        <v>6</v>
      </c>
      <c r="D44" s="29" t="s">
        <v>59</v>
      </c>
      <c r="E44" s="24">
        <v>40</v>
      </c>
      <c r="F44" s="24">
        <v>58</v>
      </c>
      <c r="G44" s="24">
        <v>120</v>
      </c>
      <c r="H44" s="24">
        <v>77</v>
      </c>
      <c r="I44" s="24">
        <v>47</v>
      </c>
      <c r="J44" s="24"/>
      <c r="K44" s="24"/>
      <c r="L44" s="24"/>
      <c r="M44" s="30">
        <f>SUM(E44:L44)</f>
        <v>342</v>
      </c>
      <c r="N44" s="31">
        <f>M44/$M$4*100</f>
        <v>27.142857142857142</v>
      </c>
    </row>
    <row r="45" spans="1:14" ht="12.75">
      <c r="A45" s="23">
        <v>4</v>
      </c>
      <c r="B45" s="27" t="s">
        <v>52</v>
      </c>
      <c r="C45" s="28" t="s">
        <v>6</v>
      </c>
      <c r="D45" s="29" t="s">
        <v>60</v>
      </c>
      <c r="E45" s="24">
        <v>90</v>
      </c>
      <c r="F45" s="24">
        <v>55</v>
      </c>
      <c r="G45" s="24">
        <v>74</v>
      </c>
      <c r="H45" s="24">
        <v>47</v>
      </c>
      <c r="I45" s="24">
        <v>73</v>
      </c>
      <c r="J45" s="24"/>
      <c r="K45" s="24"/>
      <c r="L45" s="24"/>
      <c r="M45" s="30">
        <f>SUM(E45:L45)</f>
        <v>339</v>
      </c>
      <c r="N45" s="31">
        <f>M45/$M$4*100</f>
        <v>26.904761904761905</v>
      </c>
    </row>
    <row r="46" spans="1:14" ht="12.75">
      <c r="A46" s="23">
        <v>5</v>
      </c>
      <c r="B46" s="27" t="s">
        <v>53</v>
      </c>
      <c r="C46" s="28" t="s">
        <v>13</v>
      </c>
      <c r="D46" s="29" t="s">
        <v>11</v>
      </c>
      <c r="E46" s="24">
        <v>24</v>
      </c>
      <c r="F46" s="24">
        <v>45</v>
      </c>
      <c r="G46" s="24">
        <v>120</v>
      </c>
      <c r="H46" s="24">
        <v>47</v>
      </c>
      <c r="I46" s="24">
        <v>101</v>
      </c>
      <c r="J46" s="24"/>
      <c r="K46" s="24"/>
      <c r="L46" s="24"/>
      <c r="M46" s="30">
        <f>SUM(E46:L46)</f>
        <v>337</v>
      </c>
      <c r="N46" s="31">
        <f>M46/$M$4*100</f>
        <v>26.746031746031747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 Polukainen</dc:creator>
  <cp:keywords/>
  <dc:description/>
  <cp:lastModifiedBy>Arvi</cp:lastModifiedBy>
  <cp:lastPrinted>2006-09-08T13:12:26Z</cp:lastPrinted>
  <dcterms:created xsi:type="dcterms:W3CDTF">2006-01-15T13:55:01Z</dcterms:created>
  <dcterms:modified xsi:type="dcterms:W3CDTF">2006-09-26T15:36:52Z</dcterms:modified>
  <cp:category/>
  <cp:version/>
  <cp:contentType/>
  <cp:contentStatus/>
</cp:coreProperties>
</file>