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080" windowHeight="12105" activeTab="4"/>
  </bookViews>
  <sheets>
    <sheet name="F1A" sheetId="1" r:id="rId1"/>
    <sheet name="F1AJ" sheetId="2" r:id="rId2"/>
    <sheet name="F1H" sheetId="3" r:id="rId3"/>
    <sheet name="F1C" sheetId="4" r:id="rId4"/>
    <sheet name="F1B" sheetId="5" r:id="rId5"/>
  </sheets>
  <definedNames/>
  <calcPr fullCalcOnLoad="1"/>
</workbook>
</file>

<file path=xl/sharedStrings.xml><?xml version="1.0" encoding="utf-8"?>
<sst xmlns="http://schemas.openxmlformats.org/spreadsheetml/2006/main" count="143" uniqueCount="62">
  <si>
    <t>F1A</t>
  </si>
  <si>
    <t>Nimi</t>
  </si>
  <si>
    <t>Klubi</t>
  </si>
  <si>
    <t>Litsentsi Nr.</t>
  </si>
  <si>
    <t>Kokku</t>
  </si>
  <si>
    <t xml:space="preserve">Nõmme NM     </t>
  </si>
  <si>
    <t>Tartu MK</t>
  </si>
  <si>
    <t>Urmas Kokk</t>
  </si>
  <si>
    <t>Ants Selgoja</t>
  </si>
  <si>
    <t>Pärnu NTM</t>
  </si>
  <si>
    <t>EST-0290</t>
  </si>
  <si>
    <t>EST-</t>
  </si>
  <si>
    <t>EST-0025</t>
  </si>
  <si>
    <t>Nõmme NM</t>
  </si>
  <si>
    <t>EST-0268</t>
  </si>
  <si>
    <t>F1H</t>
  </si>
  <si>
    <t>F1C</t>
  </si>
  <si>
    <t>F1B</t>
  </si>
  <si>
    <t>Indrek Harjo</t>
  </si>
  <si>
    <t>EST-0050</t>
  </si>
  <si>
    <t>3.tuur</t>
  </si>
  <si>
    <t>1.tuur</t>
  </si>
  <si>
    <t>2.tuur</t>
  </si>
  <si>
    <t>4.tuur</t>
  </si>
  <si>
    <t>5.tuur</t>
  </si>
  <si>
    <t>6.tuur</t>
  </si>
  <si>
    <t>7.tuur</t>
  </si>
  <si>
    <t>Fly Off</t>
  </si>
  <si>
    <t>KV p-d</t>
  </si>
  <si>
    <t>Maksimum</t>
  </si>
  <si>
    <t>Janar Sell (J)</t>
  </si>
  <si>
    <t>Ardo Pärna</t>
  </si>
  <si>
    <t>EST-0048</t>
  </si>
  <si>
    <t>EST-0269</t>
  </si>
  <si>
    <t>Alar Mihhailov</t>
  </si>
  <si>
    <t>EST-0199</t>
  </si>
  <si>
    <t>Anti Kordemets</t>
  </si>
  <si>
    <t>EST-0166</t>
  </si>
  <si>
    <t>Tõnu Luman</t>
  </si>
  <si>
    <t>Fun Fly Club</t>
  </si>
  <si>
    <t>EST-0291</t>
  </si>
  <si>
    <t>Martin Meisalu (J)</t>
  </si>
  <si>
    <t>Andra Moistus</t>
  </si>
  <si>
    <t>EST-0348</t>
  </si>
  <si>
    <t>Martin-Sten Kadai</t>
  </si>
  <si>
    <t>Kaupo Sisask</t>
  </si>
  <si>
    <t>08. septembril  2007 Nurmsi lennuväljal</t>
  </si>
  <si>
    <t>Jakob Koppel</t>
  </si>
  <si>
    <t>Margus Keba</t>
  </si>
  <si>
    <t>Mikk Kaspar Vahtra</t>
  </si>
  <si>
    <t>Tiit Lillover</t>
  </si>
  <si>
    <t>F1AJ</t>
  </si>
  <si>
    <t>Raimond Naaber</t>
  </si>
  <si>
    <t>Jüri Roots</t>
  </si>
  <si>
    <t>Vahur Tiho</t>
  </si>
  <si>
    <t>EST -0039</t>
  </si>
  <si>
    <t>EST -0038</t>
  </si>
  <si>
    <t>EST-0322</t>
  </si>
  <si>
    <t>2007.a.vabalennu Eesti karikavõistluste VI etapp</t>
  </si>
  <si>
    <t>EST-0280</t>
  </si>
  <si>
    <t>EST-0295</t>
  </si>
  <si>
    <t>Igor Moistus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</si>
</sst>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24"/>
      <name val="Arial"/>
      <family val="0"/>
    </font>
    <font>
      <b/>
      <sz val="24"/>
      <name val="Times New Roman"/>
      <family val="1"/>
    </font>
    <font>
      <b/>
      <sz val="22"/>
      <name val="Arial"/>
      <family val="2"/>
    </font>
    <font>
      <b/>
      <sz val="24"/>
      <color indexed="8"/>
      <name val="Times New Roman"/>
      <family val="1"/>
    </font>
    <font>
      <sz val="10"/>
      <color indexed="8"/>
      <name val="Arial"/>
      <family val="0"/>
    </font>
    <font>
      <b/>
      <sz val="22"/>
      <color indexed="8"/>
      <name val="Arial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N1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4.7109375" style="0" customWidth="1"/>
    <col min="4" max="4" width="12.7109375" style="0" customWidth="1"/>
    <col min="5" max="8" width="7.7109375" style="0" customWidth="1"/>
    <col min="9" max="9" width="7.57421875" style="0" customWidth="1"/>
    <col min="10" max="14" width="7.7109375" style="0" customWidth="1"/>
  </cols>
  <sheetData>
    <row r="1" spans="1:14" s="4" customFormat="1" ht="30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8.5" customHeight="1">
      <c r="A2" s="31"/>
      <c r="B2" s="32" t="s">
        <v>0</v>
      </c>
      <c r="C2" s="31"/>
      <c r="D2" s="31"/>
      <c r="E2" s="33" t="s">
        <v>46</v>
      </c>
      <c r="F2" s="31"/>
      <c r="G2" s="31"/>
      <c r="H2" s="31"/>
      <c r="I2" s="31"/>
      <c r="J2" s="31"/>
      <c r="K2" s="31"/>
      <c r="L2" s="31"/>
      <c r="M2" s="31"/>
      <c r="N2" s="31"/>
    </row>
    <row r="4" spans="4:13" ht="18" customHeight="1">
      <c r="D4" s="16" t="s">
        <v>29</v>
      </c>
      <c r="E4" s="19">
        <v>180</v>
      </c>
      <c r="F4" s="19">
        <v>180</v>
      </c>
      <c r="G4" s="19">
        <v>180</v>
      </c>
      <c r="H4" s="19">
        <v>180</v>
      </c>
      <c r="I4" s="19">
        <v>180</v>
      </c>
      <c r="J4" s="19">
        <v>180</v>
      </c>
      <c r="K4" s="19">
        <v>180</v>
      </c>
      <c r="L4" s="3"/>
      <c r="M4" s="19">
        <f>SUM(E4:L4)+0.000001</f>
        <v>1260.000001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21</v>
      </c>
      <c r="F5" s="6" t="s">
        <v>22</v>
      </c>
      <c r="G5" s="6" t="s">
        <v>20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4</v>
      </c>
      <c r="N5" s="6" t="s">
        <v>28</v>
      </c>
    </row>
    <row r="6" spans="1:14" s="7" customFormat="1" ht="33" customHeight="1">
      <c r="A6" s="8">
        <v>1</v>
      </c>
      <c r="B6" s="9" t="s">
        <v>7</v>
      </c>
      <c r="C6" s="9" t="s">
        <v>5</v>
      </c>
      <c r="D6" s="13" t="s">
        <v>10</v>
      </c>
      <c r="E6" s="18">
        <v>180</v>
      </c>
      <c r="F6" s="18">
        <v>180</v>
      </c>
      <c r="G6" s="18">
        <v>180</v>
      </c>
      <c r="H6" s="18">
        <v>180</v>
      </c>
      <c r="I6" s="18">
        <v>180</v>
      </c>
      <c r="J6" s="18">
        <v>180</v>
      </c>
      <c r="K6" s="18">
        <v>180</v>
      </c>
      <c r="L6" s="19"/>
      <c r="M6" s="12">
        <v>1260</v>
      </c>
      <c r="N6" s="21">
        <f aca="true" t="shared" si="0" ref="N6:N12">(M6/$M$4)*100</f>
        <v>99.9999999206349</v>
      </c>
    </row>
    <row r="7" spans="1:14" s="7" customFormat="1" ht="33" customHeight="1">
      <c r="A7" s="8">
        <v>2</v>
      </c>
      <c r="B7" s="15" t="s">
        <v>36</v>
      </c>
      <c r="C7" s="9" t="s">
        <v>5</v>
      </c>
      <c r="D7" s="13" t="s">
        <v>37</v>
      </c>
      <c r="E7" s="18">
        <v>180</v>
      </c>
      <c r="F7" s="18">
        <v>180</v>
      </c>
      <c r="G7" s="18">
        <v>180</v>
      </c>
      <c r="H7" s="18">
        <v>180</v>
      </c>
      <c r="I7" s="18">
        <v>180</v>
      </c>
      <c r="J7" s="18">
        <v>180</v>
      </c>
      <c r="K7" s="18">
        <v>180</v>
      </c>
      <c r="L7" s="19"/>
      <c r="M7" s="12">
        <f aca="true" t="shared" si="1" ref="M7:M12">SUM(E7:L7)</f>
        <v>1260</v>
      </c>
      <c r="N7" s="21">
        <f t="shared" si="0"/>
        <v>99.9999999206349</v>
      </c>
    </row>
    <row r="8" spans="1:14" s="7" customFormat="1" ht="33" customHeight="1">
      <c r="A8" s="8">
        <v>3</v>
      </c>
      <c r="B8" s="15" t="s">
        <v>30</v>
      </c>
      <c r="C8" s="9" t="s">
        <v>6</v>
      </c>
      <c r="D8" s="13" t="s">
        <v>33</v>
      </c>
      <c r="E8" s="6">
        <v>180</v>
      </c>
      <c r="F8" s="6">
        <v>180</v>
      </c>
      <c r="G8" s="6">
        <v>180</v>
      </c>
      <c r="H8" s="6">
        <v>180</v>
      </c>
      <c r="I8" s="6">
        <v>180</v>
      </c>
      <c r="J8" s="6">
        <v>180</v>
      </c>
      <c r="K8" s="6">
        <v>173</v>
      </c>
      <c r="L8" s="6"/>
      <c r="M8" s="12">
        <f t="shared" si="1"/>
        <v>1253</v>
      </c>
      <c r="N8" s="21">
        <f t="shared" si="0"/>
        <v>99.44444436552027</v>
      </c>
    </row>
    <row r="9" spans="1:14" s="7" customFormat="1" ht="33" customHeight="1">
      <c r="A9" s="8">
        <v>4</v>
      </c>
      <c r="B9" s="20" t="s">
        <v>8</v>
      </c>
      <c r="C9" s="9" t="s">
        <v>9</v>
      </c>
      <c r="D9" s="10" t="s">
        <v>12</v>
      </c>
      <c r="E9" s="6">
        <v>180</v>
      </c>
      <c r="F9" s="6">
        <v>180</v>
      </c>
      <c r="G9" s="6">
        <v>180</v>
      </c>
      <c r="H9" s="6">
        <v>180</v>
      </c>
      <c r="I9" s="6">
        <v>168</v>
      </c>
      <c r="J9" s="6">
        <v>180</v>
      </c>
      <c r="K9" s="6">
        <v>180</v>
      </c>
      <c r="L9" s="6"/>
      <c r="M9" s="12">
        <f t="shared" si="1"/>
        <v>1248</v>
      </c>
      <c r="N9" s="21">
        <f t="shared" si="0"/>
        <v>99.04761896900982</v>
      </c>
    </row>
    <row r="10" spans="1:14" s="7" customFormat="1" ht="33" customHeight="1">
      <c r="A10" s="8">
        <v>5</v>
      </c>
      <c r="B10" s="15" t="s">
        <v>41</v>
      </c>
      <c r="C10" s="9" t="s">
        <v>6</v>
      </c>
      <c r="D10" s="9" t="s">
        <v>14</v>
      </c>
      <c r="E10" s="6">
        <v>180</v>
      </c>
      <c r="F10" s="6">
        <v>180</v>
      </c>
      <c r="G10" s="6">
        <v>113</v>
      </c>
      <c r="H10" s="6">
        <v>180</v>
      </c>
      <c r="I10" s="6">
        <v>180</v>
      </c>
      <c r="J10" s="6">
        <v>180</v>
      </c>
      <c r="K10" s="6">
        <v>180</v>
      </c>
      <c r="L10" s="6"/>
      <c r="M10" s="12">
        <f t="shared" si="1"/>
        <v>1193</v>
      </c>
      <c r="N10" s="21">
        <f t="shared" si="0"/>
        <v>94.6825396073948</v>
      </c>
    </row>
    <row r="11" spans="1:14" s="7" customFormat="1" ht="33" customHeight="1">
      <c r="A11" s="14">
        <v>6</v>
      </c>
      <c r="B11" s="9" t="s">
        <v>31</v>
      </c>
      <c r="C11" s="9" t="s">
        <v>5</v>
      </c>
      <c r="D11" s="10" t="s">
        <v>32</v>
      </c>
      <c r="E11" s="18">
        <v>143</v>
      </c>
      <c r="F11" s="18">
        <v>180</v>
      </c>
      <c r="G11" s="18">
        <v>180</v>
      </c>
      <c r="H11" s="18">
        <v>58</v>
      </c>
      <c r="I11" s="18">
        <v>180</v>
      </c>
      <c r="J11" s="18">
        <v>180</v>
      </c>
      <c r="K11" s="18">
        <v>180</v>
      </c>
      <c r="L11" s="19"/>
      <c r="M11" s="12">
        <f t="shared" si="1"/>
        <v>1101</v>
      </c>
      <c r="N11" s="21">
        <f t="shared" si="0"/>
        <v>87.38095231160241</v>
      </c>
    </row>
    <row r="12" spans="1:14" s="7" customFormat="1" ht="33" customHeight="1">
      <c r="A12" s="14">
        <v>7</v>
      </c>
      <c r="B12" s="15" t="s">
        <v>34</v>
      </c>
      <c r="C12" s="9" t="s">
        <v>5</v>
      </c>
      <c r="D12" s="13" t="s">
        <v>35</v>
      </c>
      <c r="E12" s="6">
        <v>109</v>
      </c>
      <c r="F12" s="6">
        <v>180</v>
      </c>
      <c r="G12" s="6">
        <v>180</v>
      </c>
      <c r="H12" s="6">
        <v>180</v>
      </c>
      <c r="I12" s="6">
        <v>101</v>
      </c>
      <c r="J12" s="6">
        <v>180</v>
      </c>
      <c r="K12" s="6">
        <v>156</v>
      </c>
      <c r="L12" s="6"/>
      <c r="M12" s="12">
        <f t="shared" si="1"/>
        <v>1086</v>
      </c>
      <c r="N12" s="21">
        <f t="shared" si="0"/>
        <v>86.19047612207105</v>
      </c>
    </row>
    <row r="13" spans="1:14" s="7" customFormat="1" ht="33" customHeight="1">
      <c r="A13" s="22"/>
      <c r="B13" s="23"/>
      <c r="C13" s="23"/>
      <c r="D13" s="24"/>
      <c r="E13" s="25"/>
      <c r="F13" s="25"/>
      <c r="G13" s="25"/>
      <c r="H13" s="25"/>
      <c r="I13" s="25"/>
      <c r="J13" s="26"/>
      <c r="K13" s="26"/>
      <c r="L13" s="26"/>
      <c r="M13" s="27"/>
      <c r="N13" s="28"/>
    </row>
    <row r="14" spans="1:14" s="7" customFormat="1" ht="33" customHeight="1">
      <c r="A14" s="22"/>
      <c r="B14" s="23"/>
      <c r="C14" s="23"/>
      <c r="D14" s="24"/>
      <c r="E14" s="25"/>
      <c r="F14" s="25"/>
      <c r="G14" s="25"/>
      <c r="H14" s="25"/>
      <c r="I14" s="25"/>
      <c r="J14" s="26"/>
      <c r="K14" s="26"/>
      <c r="L14" s="26"/>
      <c r="M14" s="27"/>
      <c r="N14" s="28"/>
    </row>
  </sheetData>
  <mergeCells count="1">
    <mergeCell ref="A1:N1"/>
  </mergeCells>
  <printOptions/>
  <pageMargins left="0.5" right="0.35433070866141736" top="0.36" bottom="0.2" header="0.23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:N1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4.7109375" style="0" customWidth="1"/>
    <col min="4" max="4" width="12.7109375" style="0" customWidth="1"/>
    <col min="5" max="14" width="7.7109375" style="0" customWidth="1"/>
  </cols>
  <sheetData>
    <row r="1" spans="1:14" ht="30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7.75">
      <c r="A2" s="35"/>
      <c r="B2" s="36" t="s">
        <v>51</v>
      </c>
      <c r="C2" s="35"/>
      <c r="D2" s="35"/>
      <c r="E2" s="37" t="s">
        <v>46</v>
      </c>
      <c r="F2" s="35"/>
      <c r="G2" s="35"/>
      <c r="H2" s="35"/>
      <c r="I2" s="35"/>
      <c r="J2" s="35"/>
      <c r="K2" s="35"/>
      <c r="L2" s="35"/>
      <c r="M2" s="35"/>
      <c r="N2" s="35"/>
    </row>
    <row r="4" spans="4:13" ht="12.75">
      <c r="D4" s="16" t="s">
        <v>29</v>
      </c>
      <c r="E4" s="19">
        <v>180</v>
      </c>
      <c r="F4" s="19">
        <v>180</v>
      </c>
      <c r="G4" s="19">
        <v>180</v>
      </c>
      <c r="H4" s="19">
        <v>180</v>
      </c>
      <c r="I4" s="19">
        <v>180</v>
      </c>
      <c r="J4" s="19">
        <v>180</v>
      </c>
      <c r="K4" s="19">
        <v>180</v>
      </c>
      <c r="L4" s="3"/>
      <c r="M4" s="19">
        <f>SUM(E4:L4)+0.000001</f>
        <v>1260.000001</v>
      </c>
    </row>
    <row r="5" spans="1:14" ht="33" customHeight="1">
      <c r="A5" s="5"/>
      <c r="B5" s="6" t="s">
        <v>1</v>
      </c>
      <c r="C5" s="6" t="s">
        <v>2</v>
      </c>
      <c r="D5" s="6" t="s">
        <v>3</v>
      </c>
      <c r="E5" s="6" t="s">
        <v>21</v>
      </c>
      <c r="F5" s="6" t="s">
        <v>22</v>
      </c>
      <c r="G5" s="6" t="s">
        <v>20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4</v>
      </c>
      <c r="N5" s="6" t="s">
        <v>28</v>
      </c>
    </row>
    <row r="6" spans="1:14" ht="33" customHeight="1">
      <c r="A6" s="8">
        <v>1</v>
      </c>
      <c r="B6" s="15" t="s">
        <v>30</v>
      </c>
      <c r="C6" s="9" t="s">
        <v>6</v>
      </c>
      <c r="D6" s="13" t="s">
        <v>33</v>
      </c>
      <c r="E6" s="6">
        <v>180</v>
      </c>
      <c r="F6" s="6">
        <v>180</v>
      </c>
      <c r="G6" s="6">
        <v>180</v>
      </c>
      <c r="H6" s="6">
        <v>180</v>
      </c>
      <c r="I6" s="6">
        <v>180</v>
      </c>
      <c r="J6" s="6">
        <v>180</v>
      </c>
      <c r="K6" s="6">
        <v>173</v>
      </c>
      <c r="L6" s="6"/>
      <c r="M6" s="12">
        <f>SUM(E6:L6)</f>
        <v>1253</v>
      </c>
      <c r="N6" s="21">
        <f>(M6/$M$4)*100</f>
        <v>99.44444436552027</v>
      </c>
    </row>
    <row r="7" spans="1:14" ht="33" customHeight="1">
      <c r="A7" s="8">
        <v>2</v>
      </c>
      <c r="B7" s="15" t="s">
        <v>41</v>
      </c>
      <c r="C7" s="9" t="s">
        <v>6</v>
      </c>
      <c r="D7" s="9" t="s">
        <v>14</v>
      </c>
      <c r="E7" s="6">
        <v>180</v>
      </c>
      <c r="F7" s="6">
        <v>180</v>
      </c>
      <c r="G7" s="6">
        <v>113</v>
      </c>
      <c r="H7" s="6">
        <v>180</v>
      </c>
      <c r="I7" s="6">
        <v>180</v>
      </c>
      <c r="J7" s="6">
        <v>180</v>
      </c>
      <c r="K7" s="6">
        <v>180</v>
      </c>
      <c r="L7" s="6"/>
      <c r="M7" s="12">
        <f>SUM(E7:L7)</f>
        <v>1193</v>
      </c>
      <c r="N7" s="21">
        <f>(M7/$M$4)*100</f>
        <v>94.6825396073948</v>
      </c>
    </row>
    <row r="12" ht="12.75">
      <c r="E12" s="34"/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D6" sqref="D6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40" t="str">
        <f>'F1A'!A1</f>
        <v>2007.a.vabalennu Eesti karikavõistluste VI etapp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8" ht="28.5" customHeight="1">
      <c r="B2" s="17" t="s">
        <v>15</v>
      </c>
      <c r="E2" s="2" t="str">
        <f>'F1A'!E2</f>
        <v>08. septembril  2007 Nurmsi lennuväljal</v>
      </c>
      <c r="F2" s="1"/>
      <c r="G2" s="1"/>
      <c r="H2" s="1"/>
    </row>
    <row r="4" spans="4:13" ht="18" customHeight="1">
      <c r="D4" s="16" t="s">
        <v>29</v>
      </c>
      <c r="E4" s="19">
        <v>120</v>
      </c>
      <c r="F4" s="19">
        <v>120</v>
      </c>
      <c r="G4" s="19">
        <v>120</v>
      </c>
      <c r="H4" s="19">
        <v>120</v>
      </c>
      <c r="I4" s="19">
        <v>120</v>
      </c>
      <c r="J4" s="3"/>
      <c r="K4" s="3"/>
      <c r="L4" s="3"/>
      <c r="M4" s="19">
        <f>SUM(E4:L4)</f>
        <v>600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21</v>
      </c>
      <c r="F5" s="6" t="s">
        <v>22</v>
      </c>
      <c r="G5" s="6" t="s">
        <v>20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4</v>
      </c>
      <c r="N5" s="6" t="s">
        <v>28</v>
      </c>
    </row>
    <row r="6" spans="1:14" s="7" customFormat="1" ht="33" customHeight="1">
      <c r="A6" s="8">
        <v>1</v>
      </c>
      <c r="B6" s="29" t="s">
        <v>49</v>
      </c>
      <c r="C6" s="9" t="s">
        <v>6</v>
      </c>
      <c r="D6" s="9" t="s">
        <v>11</v>
      </c>
      <c r="E6" s="18">
        <v>101</v>
      </c>
      <c r="F6" s="18">
        <v>120</v>
      </c>
      <c r="G6" s="18">
        <v>120</v>
      </c>
      <c r="H6" s="18">
        <v>120</v>
      </c>
      <c r="I6" s="18">
        <v>38</v>
      </c>
      <c r="J6" s="16"/>
      <c r="K6" s="16"/>
      <c r="L6" s="16"/>
      <c r="M6" s="12">
        <f aca="true" t="shared" si="0" ref="M6:M11">SUM(E6:L6)</f>
        <v>499</v>
      </c>
      <c r="N6" s="21">
        <f aca="true" t="shared" si="1" ref="N6:N11">(M6/$M$4)*100</f>
        <v>83.16666666666667</v>
      </c>
    </row>
    <row r="7" spans="1:14" s="7" customFormat="1" ht="33" customHeight="1">
      <c r="A7" s="8">
        <v>2</v>
      </c>
      <c r="B7" s="15" t="s">
        <v>45</v>
      </c>
      <c r="C7" s="9" t="s">
        <v>6</v>
      </c>
      <c r="D7" s="10" t="s">
        <v>43</v>
      </c>
      <c r="E7" s="6">
        <v>62</v>
      </c>
      <c r="F7" s="6">
        <v>91</v>
      </c>
      <c r="G7" s="6">
        <v>54</v>
      </c>
      <c r="H7" s="6">
        <v>120</v>
      </c>
      <c r="I7" s="6">
        <v>112</v>
      </c>
      <c r="J7" s="11"/>
      <c r="K7" s="11"/>
      <c r="L7" s="8"/>
      <c r="M7" s="12">
        <f t="shared" si="0"/>
        <v>439</v>
      </c>
      <c r="N7" s="21">
        <f t="shared" si="1"/>
        <v>73.16666666666667</v>
      </c>
    </row>
    <row r="8" spans="1:14" s="7" customFormat="1" ht="33" customHeight="1">
      <c r="A8" s="8">
        <v>3</v>
      </c>
      <c r="B8" s="15" t="s">
        <v>42</v>
      </c>
      <c r="C8" s="9" t="s">
        <v>13</v>
      </c>
      <c r="D8" s="10" t="s">
        <v>43</v>
      </c>
      <c r="E8" s="6">
        <v>37</v>
      </c>
      <c r="F8" s="6">
        <v>61</v>
      </c>
      <c r="G8" s="6">
        <v>120</v>
      </c>
      <c r="H8" s="6">
        <v>107</v>
      </c>
      <c r="I8" s="6">
        <v>106</v>
      </c>
      <c r="J8" s="16"/>
      <c r="K8" s="16"/>
      <c r="L8" s="16"/>
      <c r="M8" s="12">
        <f t="shared" si="0"/>
        <v>431</v>
      </c>
      <c r="N8" s="21">
        <f t="shared" si="1"/>
        <v>71.83333333333334</v>
      </c>
    </row>
    <row r="9" spans="1:14" s="7" customFormat="1" ht="33" customHeight="1">
      <c r="A9" s="8">
        <v>4</v>
      </c>
      <c r="B9" s="9" t="s">
        <v>44</v>
      </c>
      <c r="C9" s="9" t="s">
        <v>6</v>
      </c>
      <c r="D9" s="10" t="s">
        <v>33</v>
      </c>
      <c r="E9" s="18">
        <v>60</v>
      </c>
      <c r="F9" s="18">
        <v>90</v>
      </c>
      <c r="G9" s="18">
        <v>33</v>
      </c>
      <c r="H9" s="18">
        <v>51</v>
      </c>
      <c r="I9" s="18">
        <v>54</v>
      </c>
      <c r="J9" s="16"/>
      <c r="K9" s="16"/>
      <c r="L9" s="16"/>
      <c r="M9" s="12">
        <f t="shared" si="0"/>
        <v>288</v>
      </c>
      <c r="N9" s="21">
        <f t="shared" si="1"/>
        <v>48</v>
      </c>
    </row>
    <row r="10" spans="1:14" ht="33" customHeight="1">
      <c r="A10" s="8">
        <v>3</v>
      </c>
      <c r="B10" s="9" t="s">
        <v>47</v>
      </c>
      <c r="C10" s="9" t="s">
        <v>9</v>
      </c>
      <c r="D10" s="13" t="s">
        <v>59</v>
      </c>
      <c r="E10" s="6">
        <v>38</v>
      </c>
      <c r="F10" s="6">
        <v>45</v>
      </c>
      <c r="G10" s="6">
        <v>0</v>
      </c>
      <c r="H10" s="6">
        <v>22</v>
      </c>
      <c r="I10" s="6">
        <v>62</v>
      </c>
      <c r="J10" s="16"/>
      <c r="K10" s="16"/>
      <c r="L10" s="16"/>
      <c r="M10" s="12">
        <f t="shared" si="0"/>
        <v>167</v>
      </c>
      <c r="N10" s="21">
        <f t="shared" si="1"/>
        <v>27.833333333333332</v>
      </c>
    </row>
    <row r="11" spans="1:14" ht="33" customHeight="1">
      <c r="A11" s="8">
        <v>4</v>
      </c>
      <c r="B11" s="15" t="s">
        <v>48</v>
      </c>
      <c r="C11" s="9" t="s">
        <v>9</v>
      </c>
      <c r="D11" s="10" t="s">
        <v>60</v>
      </c>
      <c r="E11" s="18">
        <v>33</v>
      </c>
      <c r="F11" s="18">
        <v>32</v>
      </c>
      <c r="G11" s="18">
        <v>0</v>
      </c>
      <c r="H11" s="18">
        <v>0</v>
      </c>
      <c r="I11" s="18">
        <v>0</v>
      </c>
      <c r="J11" s="16"/>
      <c r="K11" s="16"/>
      <c r="L11" s="16"/>
      <c r="M11" s="12">
        <f t="shared" si="0"/>
        <v>65</v>
      </c>
      <c r="N11" s="21">
        <f t="shared" si="1"/>
        <v>10.833333333333334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8" sqref="D8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4.7109375" style="0" customWidth="1"/>
    <col min="4" max="4" width="12.7109375" style="0" customWidth="1"/>
    <col min="5" max="10" width="7.7109375" style="0" customWidth="1"/>
    <col min="11" max="11" width="7.57421875" style="0" customWidth="1"/>
    <col min="12" max="13" width="7.7109375" style="0" customWidth="1"/>
    <col min="14" max="14" width="7.57421875" style="0" customWidth="1"/>
  </cols>
  <sheetData>
    <row r="1" spans="1:14" ht="30">
      <c r="A1" s="40" t="str">
        <f>'F1A'!A1</f>
        <v>2007.a.vabalennu Eesti karikavõistluste VI etapp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8" ht="27.75">
      <c r="B2" s="17" t="s">
        <v>16</v>
      </c>
      <c r="E2" s="2" t="str">
        <f>'F1A'!E2</f>
        <v>08. septembril  2007 Nurmsi lennuväljal</v>
      </c>
      <c r="F2" s="1"/>
      <c r="G2" s="1"/>
      <c r="H2" s="1"/>
    </row>
    <row r="4" spans="4:13" ht="12.75">
      <c r="D4" s="16" t="s">
        <v>29</v>
      </c>
      <c r="E4" s="19">
        <v>180</v>
      </c>
      <c r="F4" s="19">
        <v>180</v>
      </c>
      <c r="G4" s="19">
        <v>180</v>
      </c>
      <c r="H4" s="19">
        <v>180</v>
      </c>
      <c r="I4" s="19">
        <v>180</v>
      </c>
      <c r="J4" s="19">
        <v>180</v>
      </c>
      <c r="K4" s="19">
        <v>180</v>
      </c>
      <c r="L4" s="3"/>
      <c r="M4" s="19">
        <f>SUM(E4:L4)</f>
        <v>1260</v>
      </c>
    </row>
    <row r="5" spans="1:14" ht="33" customHeight="1">
      <c r="A5" s="5"/>
      <c r="B5" s="6" t="s">
        <v>1</v>
      </c>
      <c r="C5" s="6" t="s">
        <v>2</v>
      </c>
      <c r="D5" s="6" t="s">
        <v>3</v>
      </c>
      <c r="E5" s="6" t="s">
        <v>21</v>
      </c>
      <c r="F5" s="6" t="s">
        <v>22</v>
      </c>
      <c r="G5" s="6" t="s">
        <v>20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4</v>
      </c>
      <c r="N5" s="6" t="s">
        <v>28</v>
      </c>
    </row>
    <row r="6" spans="1:14" ht="33" customHeight="1">
      <c r="A6" s="8">
        <v>1</v>
      </c>
      <c r="B6" s="9" t="s">
        <v>52</v>
      </c>
      <c r="C6" s="9" t="s">
        <v>13</v>
      </c>
      <c r="D6" s="10" t="s">
        <v>56</v>
      </c>
      <c r="E6" s="6">
        <v>180</v>
      </c>
      <c r="F6" s="6">
        <v>130</v>
      </c>
      <c r="G6" s="6">
        <v>180</v>
      </c>
      <c r="H6" s="6">
        <v>180</v>
      </c>
      <c r="I6" s="6">
        <v>180</v>
      </c>
      <c r="J6" s="6">
        <v>180</v>
      </c>
      <c r="K6" s="6">
        <v>180</v>
      </c>
      <c r="L6" s="8"/>
      <c r="M6" s="12">
        <f>SUM(E6:L6)</f>
        <v>1210</v>
      </c>
      <c r="N6" s="21">
        <f>(M6/$M$4)*100</f>
        <v>96.03174603174604</v>
      </c>
    </row>
    <row r="7" spans="1:14" ht="33" customHeight="1">
      <c r="A7" s="8">
        <v>2</v>
      </c>
      <c r="B7" s="9" t="s">
        <v>53</v>
      </c>
      <c r="C7" s="9" t="s">
        <v>39</v>
      </c>
      <c r="D7" s="13" t="s">
        <v>55</v>
      </c>
      <c r="E7" s="30">
        <v>180</v>
      </c>
      <c r="F7" s="6">
        <v>180</v>
      </c>
      <c r="G7" s="6">
        <v>180</v>
      </c>
      <c r="H7" s="6">
        <v>139</v>
      </c>
      <c r="I7" s="6">
        <v>180</v>
      </c>
      <c r="J7" s="6">
        <v>140</v>
      </c>
      <c r="K7" s="6">
        <v>180</v>
      </c>
      <c r="L7" s="8"/>
      <c r="M7" s="12">
        <f>SUM(E7:L7)</f>
        <v>1179</v>
      </c>
      <c r="N7" s="21">
        <f>(M7/$M$4)*100</f>
        <v>93.57142857142857</v>
      </c>
    </row>
    <row r="8" spans="1:14" ht="33" customHeight="1">
      <c r="A8" s="8">
        <v>2</v>
      </c>
      <c r="B8" s="9" t="s">
        <v>54</v>
      </c>
      <c r="C8" s="9" t="s">
        <v>13</v>
      </c>
      <c r="D8" s="13" t="s">
        <v>57</v>
      </c>
      <c r="E8" s="30">
        <v>180</v>
      </c>
      <c r="F8" s="6">
        <v>180</v>
      </c>
      <c r="G8" s="6">
        <v>180</v>
      </c>
      <c r="H8" s="6">
        <v>137</v>
      </c>
      <c r="I8" s="6">
        <v>90</v>
      </c>
      <c r="J8" s="6">
        <v>95</v>
      </c>
      <c r="K8" s="6">
        <v>180</v>
      </c>
      <c r="L8" s="8"/>
      <c r="M8" s="12">
        <f>SUM(E8:L8)</f>
        <v>1042</v>
      </c>
      <c r="N8" s="21">
        <f>(M8/$M$4)*100</f>
        <v>82.6984126984127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40" t="str">
        <f>'F1A'!A1</f>
        <v>2007.a.vabalennu Eesti karikavõistluste VI etapp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8" ht="28.5" customHeight="1">
      <c r="B2" s="17" t="s">
        <v>17</v>
      </c>
      <c r="E2" s="2" t="str">
        <f>'F1A'!E2</f>
        <v>08. septembril  2007 Nurmsi lennuväljal</v>
      </c>
      <c r="F2" s="1"/>
      <c r="G2" s="1"/>
      <c r="H2" s="1"/>
    </row>
    <row r="4" spans="4:13" ht="18" customHeight="1">
      <c r="D4" s="16" t="s">
        <v>29</v>
      </c>
      <c r="E4" s="19">
        <v>180</v>
      </c>
      <c r="F4" s="19">
        <v>180</v>
      </c>
      <c r="G4" s="19">
        <v>180</v>
      </c>
      <c r="H4" s="19">
        <v>180</v>
      </c>
      <c r="I4" s="19">
        <v>180</v>
      </c>
      <c r="J4" s="19">
        <v>180</v>
      </c>
      <c r="K4" s="19">
        <v>180</v>
      </c>
      <c r="L4" s="3"/>
      <c r="M4" s="19">
        <f>SUM(E4:L4)</f>
        <v>1260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21</v>
      </c>
      <c r="F5" s="6" t="s">
        <v>22</v>
      </c>
      <c r="G5" s="6" t="s">
        <v>20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4</v>
      </c>
      <c r="N5" s="6" t="s">
        <v>28</v>
      </c>
    </row>
    <row r="6" spans="1:14" s="7" customFormat="1" ht="33" customHeight="1">
      <c r="A6" s="8">
        <v>1</v>
      </c>
      <c r="B6" s="9" t="s">
        <v>38</v>
      </c>
      <c r="C6" s="9" t="s">
        <v>39</v>
      </c>
      <c r="D6" s="10" t="s">
        <v>40</v>
      </c>
      <c r="E6" s="6">
        <v>180</v>
      </c>
      <c r="F6" s="6">
        <v>180</v>
      </c>
      <c r="G6" s="6">
        <v>180</v>
      </c>
      <c r="H6" s="6">
        <v>180</v>
      </c>
      <c r="I6" s="6">
        <v>180</v>
      </c>
      <c r="J6" s="6">
        <v>180</v>
      </c>
      <c r="K6" s="6">
        <v>180</v>
      </c>
      <c r="L6" s="8"/>
      <c r="M6" s="12">
        <f>SUM(E6:L6)</f>
        <v>1260</v>
      </c>
      <c r="N6" s="21">
        <f>(M6/$M$4)*100</f>
        <v>100</v>
      </c>
    </row>
    <row r="7" spans="1:14" s="7" customFormat="1" ht="33" customHeight="1">
      <c r="A7" s="8">
        <v>2</v>
      </c>
      <c r="B7" s="9" t="s">
        <v>50</v>
      </c>
      <c r="C7" s="9" t="s">
        <v>13</v>
      </c>
      <c r="D7" s="10"/>
      <c r="E7" s="30">
        <v>180</v>
      </c>
      <c r="F7" s="6">
        <v>180</v>
      </c>
      <c r="G7" s="6">
        <v>180</v>
      </c>
      <c r="H7" s="6">
        <v>180</v>
      </c>
      <c r="I7" s="6">
        <v>180</v>
      </c>
      <c r="J7" s="6">
        <v>180</v>
      </c>
      <c r="K7" s="6">
        <v>180</v>
      </c>
      <c r="L7" s="8"/>
      <c r="M7" s="12">
        <f>SUM(E7:L7)</f>
        <v>1260</v>
      </c>
      <c r="N7" s="21">
        <f>(M7/$M$4)*100</f>
        <v>100</v>
      </c>
    </row>
    <row r="8" spans="1:14" ht="33" customHeight="1">
      <c r="A8" s="8">
        <v>3</v>
      </c>
      <c r="B8" s="9" t="s">
        <v>18</v>
      </c>
      <c r="C8" s="9" t="s">
        <v>13</v>
      </c>
      <c r="D8" s="10" t="s">
        <v>19</v>
      </c>
      <c r="E8" s="30">
        <v>180</v>
      </c>
      <c r="F8" s="6">
        <v>180</v>
      </c>
      <c r="G8" s="6">
        <v>180</v>
      </c>
      <c r="H8" s="6">
        <v>176</v>
      </c>
      <c r="I8" s="6">
        <v>180</v>
      </c>
      <c r="J8" s="6">
        <v>180</v>
      </c>
      <c r="K8" s="6">
        <v>180</v>
      </c>
      <c r="L8" s="8"/>
      <c r="M8" s="12">
        <f>SUM(E8:L8)</f>
        <v>1256</v>
      </c>
      <c r="N8" s="21">
        <f>(M8/$M$4)*100</f>
        <v>99.68253968253968</v>
      </c>
    </row>
    <row r="9" spans="1:14" ht="33" customHeight="1">
      <c r="A9" s="8">
        <v>4</v>
      </c>
      <c r="B9" s="9" t="s">
        <v>61</v>
      </c>
      <c r="C9" s="9" t="s">
        <v>13</v>
      </c>
      <c r="D9" s="10"/>
      <c r="E9" s="30">
        <v>180</v>
      </c>
      <c r="F9" s="6">
        <v>130</v>
      </c>
      <c r="G9" s="6">
        <v>180</v>
      </c>
      <c r="H9" s="6">
        <v>180</v>
      </c>
      <c r="I9" s="6">
        <v>180</v>
      </c>
      <c r="J9" s="6">
        <v>180</v>
      </c>
      <c r="K9" s="6">
        <v>180</v>
      </c>
      <c r="L9" s="8"/>
      <c r="M9" s="12">
        <f>SUM(E9:L9)</f>
        <v>1210</v>
      </c>
      <c r="N9" s="21">
        <f>(M9/$M$4)*100</f>
        <v>96.03174603174604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 Polukainen</dc:creator>
  <cp:keywords/>
  <dc:description/>
  <cp:lastModifiedBy>Juho</cp:lastModifiedBy>
  <cp:lastPrinted>2007-08-17T13:41:49Z</cp:lastPrinted>
  <dcterms:created xsi:type="dcterms:W3CDTF">2006-01-15T13:55:01Z</dcterms:created>
  <dcterms:modified xsi:type="dcterms:W3CDTF">2007-11-13T08:35:25Z</dcterms:modified>
  <cp:category/>
  <cp:version/>
  <cp:contentType/>
  <cp:contentStatus/>
</cp:coreProperties>
</file>